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<sst xmlns="http://schemas.openxmlformats.org/spreadsheetml/2006/main" count="9480" uniqueCount="2598">
  <si>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</si>
  <si>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</si>
  <si>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</si>
  <si>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</si>
  <si>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</si>
  <si>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</si>
  <si>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</si>
  <si>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</si>
  <si>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</si>
  <si>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</si>
  <si>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</si>
  <si>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</si>
  <si>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</si>
  <si>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31500726</t>
  </si>
  <si>
    <t>Flag_Row_Size</t>
  </si>
  <si>
    <t>Субъект РФ</t>
  </si>
  <si>
    <t>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</si>
  <si>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</si>
  <si>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</si>
  <si>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</si>
  <si>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</si>
  <si>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</si>
  <si>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</si>
  <si>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</si>
  <si>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</si>
  <si>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</si>
  <si>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</si>
  <si>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</si>
  <si>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</si>
  <si>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</si>
  <si>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</si>
  <si>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</si>
  <si>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</si>
  <si>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</si>
  <si>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</si>
  <si>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</si>
  <si>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</si>
  <si>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</si>
  <si>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</si>
  <si>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</si>
  <si>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</si>
  <si>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</si>
  <si>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</si>
  <si>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</si>
  <si>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</si>
  <si>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</si>
  <si>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ИМУП «ПОСЖИЛКОМСЕРВИС»</t>
  </si>
  <si>
    <t>Наименование (описание) обособленного подразделения</t>
  </si>
  <si>
    <t>ИНН</t>
  </si>
  <si>
    <t>2983013920</t>
  </si>
  <si>
    <t>КПП</t>
  </si>
  <si>
    <t>298301001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</si>
  <si>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</si>
  <si>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</si>
  <si>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</si>
  <si>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</si>
  <si>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</si>
  <si>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</si>
  <si>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</si>
  <si>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</si>
  <si>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</si>
  <si>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</si>
  <si>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</si>
  <si>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</si>
  <si>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</si>
  <si>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</si>
  <si>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</si>
  <si>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</si>
  <si>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</si>
  <si>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</si>
  <si>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166700, Ненецкий АО, Заполярный р-н, рп. Искателей, ул. Губкина, д. 15</t>
  </si>
  <si>
    <t>Фамилия, имя, отчество руководителя</t>
  </si>
  <si>
    <t>Загитов Артур Эдуардович</t>
  </si>
  <si>
    <t>Ответственный за заполнение формы</t>
  </si>
  <si>
    <t>Фамилия, имя, отчество</t>
  </si>
  <si>
    <t>Яровый Юрий Григорьевич</t>
  </si>
  <si>
    <t>Должность</t>
  </si>
  <si>
    <t>Начальник СЭиТО</t>
  </si>
  <si>
    <t>Контактный телефон</t>
  </si>
  <si>
    <t>8(81853) 4-77-57</t>
  </si>
  <si>
    <t>E-mail</t>
  </si>
  <si>
    <t>teplovoda21@mail.ru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</si>
  <si>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</si>
  <si>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</si>
  <si>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</si>
  <si>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</si>
  <si>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</si>
  <si>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</si>
  <si>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</si>
  <si>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</si>
  <si>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</si>
  <si>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</si>
  <si>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</si>
  <si>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</si>
  <si>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</si>
  <si>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</si>
  <si>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</si>
  <si>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</si>
  <si>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</si>
  <si>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</si>
  <si>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"Заполярный район"</t>
  </si>
  <si>
    <t>Рабочий поселок Искателей</t>
  </si>
  <si>
    <t>11811111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</si>
  <si>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</si>
  <si>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</si>
  <si>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</si>
  <si>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</si>
  <si>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</si>
  <si>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</si>
  <si>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</si>
  <si>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</si>
  <si>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</si>
  <si>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</si>
  <si>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</si>
  <si>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</si>
  <si>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</si>
  <si>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</si>
  <si>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</si>
  <si>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</si>
  <si>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</si>
  <si>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</si>
  <si>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</si>
  <si>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</si>
  <si>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</si>
  <si>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</si>
  <si>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</si>
  <si>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</si>
  <si>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</si>
  <si>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</si>
  <si>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</si>
  <si>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</si>
  <si>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</si>
  <si>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</si>
  <si>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</si>
  <si>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</si>
  <si>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</si>
  <si>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</si>
  <si>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</si>
  <si>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</si>
  <si>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</si>
  <si>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</si>
  <si>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</si>
  <si>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</si>
  <si>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</si>
  <si>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</si>
  <si>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</si>
  <si>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</si>
  <si>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</si>
  <si>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</si>
  <si>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</si>
  <si>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</si>
  <si>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</si>
  <si>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</si>
  <si>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</si>
  <si>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</si>
  <si>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</si>
  <si>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</si>
  <si>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</si>
  <si>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</si>
  <si>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</si>
  <si>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</si>
  <si>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</si>
  <si>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</si>
  <si>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</si>
  <si>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</si>
  <si>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</si>
  <si>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</si>
  <si>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</si>
  <si>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</si>
  <si>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</si>
  <si>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</si>
  <si>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</si>
  <si>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</si>
  <si>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</si>
  <si>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</si>
  <si>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</si>
  <si>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</si>
  <si>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</si>
  <si>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</si>
  <si>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</si>
  <si>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</si>
  <si>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</si>
  <si>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</si>
  <si>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</si>
  <si>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</si>
  <si>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</si>
  <si>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</si>
  <si>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</si>
  <si>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</si>
  <si>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</si>
  <si>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</si>
  <si>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</si>
  <si>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</si>
  <si>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</si>
  <si>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</si>
  <si>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</si>
  <si>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</si>
  <si>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</si>
  <si>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</si>
  <si>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</si>
  <si>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</si>
  <si>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</si>
  <si>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</si>
  <si>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</si>
  <si>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</si>
  <si>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</si>
  <si>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</si>
  <si>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</si>
  <si>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</si>
  <si>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</si>
  <si>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</si>
  <si>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</si>
  <si>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</si>
  <si>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</si>
  <si>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</si>
  <si>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</si>
  <si>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</si>
  <si>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</si>
  <si>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</si>
  <si>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</si>
  <si>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</si>
  <si>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</si>
  <si>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</si>
  <si>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</si>
  <si>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</si>
  <si>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</si>
  <si>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</si>
  <si>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</si>
  <si>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</si>
  <si>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</si>
  <si>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</si>
  <si>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</si>
  <si>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</si>
  <si>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</si>
  <si>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</si>
  <si>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</si>
  <si>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</si>
  <si>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</si>
  <si>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</si>
  <si>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</si>
  <si>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</si>
  <si>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</si>
  <si>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</si>
  <si>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</si>
  <si>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</si>
  <si>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</si>
  <si>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</si>
  <si>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</si>
  <si>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</si>
  <si>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</si>
  <si>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</si>
  <si>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</si>
  <si>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</si>
  <si>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</si>
  <si>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</si>
  <si>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</si>
  <si>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</si>
  <si>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</si>
  <si>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</si>
  <si>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</si>
  <si>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</si>
  <si>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</si>
  <si>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</si>
  <si>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</si>
  <si>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</si>
  <si>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</si>
  <si>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</si>
  <si>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</si>
  <si>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</si>
  <si>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</si>
  <si>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</si>
  <si>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</si>
  <si>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</si>
  <si>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</si>
  <si>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</si>
  <si>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</si>
  <si>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</si>
  <si>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</si>
  <si>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</si>
  <si>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</si>
  <si>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</si>
  <si>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</si>
  <si>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</si>
  <si>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</si>
  <si>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</si>
  <si>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</si>
  <si>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</si>
  <si>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</si>
  <si>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</si>
  <si>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</si>
  <si>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</si>
  <si>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</si>
  <si>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</si>
  <si>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</si>
  <si>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</si>
  <si>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</si>
  <si>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</si>
  <si>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</si>
  <si>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</si>
  <si>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</si>
  <si>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</si>
  <si>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</si>
  <si>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</si>
  <si>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</si>
  <si>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</si>
  <si>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</si>
  <si>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</si>
  <si>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</si>
  <si>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</si>
  <si>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</si>
  <si>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</si>
  <si>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</si>
  <si>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</si>
  <si>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</si>
  <si>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</si>
  <si>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</si>
  <si>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</si>
  <si>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</si>
  <si>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</si>
  <si>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</si>
  <si>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</si>
  <si>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</si>
  <si>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</si>
  <si>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</si>
  <si>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</si>
  <si>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</si>
  <si>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</si>
  <si>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</si>
  <si>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</si>
  <si>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</si>
  <si>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</si>
  <si>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</si>
  <si>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</si>
  <si>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</si>
  <si>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</si>
  <si>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</si>
  <si>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</si>
  <si>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</si>
  <si>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</si>
  <si>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</si>
  <si>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</si>
  <si>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</si>
  <si>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</si>
  <si>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</si>
  <si>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</si>
  <si>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</si>
  <si>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</si>
  <si>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</si>
  <si>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</si>
  <si>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</si>
  <si>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</si>
  <si>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</si>
  <si>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</si>
  <si>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</si>
  <si>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</si>
  <si>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</si>
  <si>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</si>
  <si>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</si>
  <si>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</si>
  <si>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</si>
  <si>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</si>
  <si>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</si>
  <si>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</si>
  <si>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</si>
  <si>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</si>
  <si>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</si>
  <si>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</si>
  <si>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</si>
  <si>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</si>
  <si>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</si>
  <si>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</si>
  <si>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</si>
  <si>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</si>
  <si>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</si>
  <si>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</si>
  <si>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</si>
  <si>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</si>
  <si>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</si>
  <si>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</si>
  <si>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</si>
  <si>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</si>
  <si>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</si>
  <si>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</si>
  <si>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</si>
  <si>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</si>
  <si>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</si>
  <si>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</si>
  <si>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</si>
  <si>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</si>
  <si>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</si>
  <si>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</si>
  <si>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</si>
  <si>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</si>
  <si>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</si>
  <si>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</si>
  <si>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</si>
  <si>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</si>
  <si>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</si>
  <si>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</si>
  <si>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</si>
  <si>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</si>
  <si>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</si>
  <si>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</si>
  <si>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</si>
  <si>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</si>
  <si>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</si>
  <si>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</si>
  <si>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</si>
  <si>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</si>
  <si>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</si>
  <si>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</si>
  <si>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</si>
  <si>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</si>
  <si>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</si>
  <si>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</si>
  <si>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</si>
  <si>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</si>
  <si>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</si>
  <si>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</si>
  <si>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</si>
  <si>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</si>
  <si>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</si>
  <si>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</si>
  <si>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</si>
  <si>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</si>
  <si>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</si>
  <si>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</si>
  <si>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</si>
  <si>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</si>
  <si>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</si>
  <si>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</si>
  <si>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</si>
  <si>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</si>
  <si>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</si>
  <si>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</si>
  <si>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</si>
  <si>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</si>
  <si>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</si>
  <si>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</si>
  <si>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</si>
  <si>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</si>
  <si>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</si>
  <si>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</si>
  <si>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</si>
  <si>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</si>
  <si>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</si>
  <si>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</si>
  <si>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</si>
  <si>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</si>
  <si>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</si>
  <si>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</si>
  <si>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</si>
  <si>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</si>
  <si>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</si>
  <si>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</si>
  <si>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</si>
  <si>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</si>
  <si>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</si>
  <si>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</si>
  <si>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</si>
  <si>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</si>
  <si>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</si>
  <si>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</si>
  <si>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</si>
  <si>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</si>
  <si>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</si>
  <si>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</si>
  <si>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</si>
  <si>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</si>
  <si>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</si>
  <si>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</si>
  <si>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</si>
  <si>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</si>
  <si>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</si>
  <si>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</si>
  <si>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</si>
  <si>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</si>
  <si>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</si>
  <si>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</si>
  <si>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</si>
  <si>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</si>
  <si>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</si>
  <si>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</si>
  <si>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</si>
  <si>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</si>
  <si>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</si>
  <si>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</si>
  <si>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</si>
  <si>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</si>
  <si>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</si>
  <si>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</si>
  <si>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</si>
  <si>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</si>
  <si>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</si>
  <si>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</si>
  <si>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</si>
  <si>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</si>
  <si>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</si>
  <si>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</si>
  <si>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</si>
  <si>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</si>
  <si>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</si>
  <si>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</si>
  <si>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</si>
  <si>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</si>
  <si>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</si>
  <si>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</si>
  <si>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</si>
  <si>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</si>
  <si>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</si>
  <si>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</si>
  <si>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</si>
  <si>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</si>
  <si>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</si>
  <si>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</si>
  <si>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</si>
  <si>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</si>
  <si>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</si>
  <si>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</si>
  <si>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</si>
  <si>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</si>
  <si>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</si>
  <si>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</si>
  <si>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</si>
  <si>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</si>
  <si>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</si>
  <si>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</si>
  <si>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</si>
  <si>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</si>
  <si>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</si>
  <si>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</si>
  <si>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</si>
  <si>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</si>
  <si>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</si>
  <si>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</si>
  <si>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</si>
  <si>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</si>
  <si>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</si>
  <si>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</si>
  <si>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</si>
  <si>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</si>
  <si>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</si>
  <si>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</si>
  <si>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</si>
  <si>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</si>
  <si>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</si>
  <si>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</si>
  <si>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</si>
  <si>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</si>
  <si>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</si>
  <si>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</si>
  <si>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</si>
  <si>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</si>
  <si>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</si>
  <si>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</si>
  <si>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</si>
  <si>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</si>
  <si>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</si>
  <si>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</si>
  <si>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</si>
  <si>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</si>
  <si>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</si>
  <si>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</si>
  <si>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</si>
  <si>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</si>
  <si>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</si>
  <si>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</si>
  <si>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</si>
  <si>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</si>
  <si>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</si>
  <si>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</si>
  <si>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</si>
  <si>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</si>
  <si>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</si>
  <si>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</si>
  <si>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</si>
  <si>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</si>
  <si>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</si>
  <si>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</si>
  <si>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</si>
  <si>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</si>
  <si>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</si>
  <si>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</si>
  <si>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</si>
  <si>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</si>
  <si>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</si>
  <si>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</si>
  <si>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</si>
  <si>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</si>
  <si>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</si>
  <si>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</si>
  <si>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</si>
  <si>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</si>
  <si>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</si>
  <si>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</si>
  <si>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</si>
  <si>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</si>
  <si>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</si>
  <si>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</si>
  <si>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</si>
  <si>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</si>
  <si>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</si>
  <si>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</si>
  <si>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</si>
  <si>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</si>
  <si>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</si>
  <si>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</si>
  <si>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</si>
  <si>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</si>
  <si>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</si>
  <si>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</si>
  <si>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</si>
  <si>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</si>
  <si>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</si>
  <si>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</si>
  <si>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</si>
  <si>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</si>
  <si>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</si>
  <si>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</si>
  <si>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</si>
  <si>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</si>
  <si>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</si>
  <si>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</si>
  <si>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</si>
  <si>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</si>
  <si>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</si>
  <si>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</si>
  <si>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</si>
  <si>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</si>
  <si>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</si>
  <si>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</si>
  <si>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</si>
  <si>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</si>
  <si>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</si>
  <si>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</si>
  <si>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</si>
  <si>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</si>
  <si>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</si>
  <si>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</si>
  <si>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</si>
  <si>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</si>
  <si>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</si>
  <si>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</si>
  <si>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</si>
  <si>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</si>
  <si>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</si>
  <si>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</si>
  <si>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</si>
  <si>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</si>
  <si>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</si>
  <si>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</si>
  <si>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</si>
  <si>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</si>
  <si>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</si>
  <si>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</si>
  <si>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</si>
  <si>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</si>
  <si>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</si>
  <si>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</si>
  <si>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</si>
  <si>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</si>
  <si>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</si>
  <si>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</si>
  <si>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</si>
  <si>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</si>
  <si>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</si>
  <si>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</si>
  <si>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</si>
  <si>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</si>
  <si>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</si>
  <si>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</si>
  <si>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</si>
  <si>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</si>
  <si>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</si>
  <si>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</si>
  <si>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</si>
  <si>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</si>
  <si>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</si>
  <si>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</si>
  <si>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</si>
  <si>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</si>
  <si>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</si>
  <si>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</si>
  <si>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</si>
  <si>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</si>
  <si>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</si>
  <si>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</si>
  <si>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</si>
  <si>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</si>
  <si>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</si>
  <si>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</si>
  <si>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</si>
  <si>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</si>
  <si>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</si>
  <si>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</si>
  <si>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</si>
  <si>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</si>
  <si>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</si>
  <si>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</si>
  <si>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</si>
  <si>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</si>
  <si>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</si>
  <si>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</si>
  <si>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</si>
  <si>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</si>
  <si>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</si>
  <si>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</si>
  <si>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</si>
  <si>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</si>
  <si>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</si>
  <si>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</si>
  <si>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</si>
  <si>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</si>
  <si>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</si>
  <si>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</si>
  <si>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</si>
  <si>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</si>
  <si>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</si>
  <si>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</si>
  <si>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</si>
  <si>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</si>
  <si>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</si>
  <si>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</si>
  <si>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</si>
  <si>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</si>
  <si>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</si>
  <si>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</si>
  <si>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</si>
  <si>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</si>
  <si>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</si>
  <si>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</si>
  <si>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</si>
  <si>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</si>
  <si>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</si>
  <si>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</si>
  <si>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</si>
  <si>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</si>
  <si>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</si>
  <si>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</si>
  <si>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</si>
  <si>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</si>
  <si>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</si>
  <si>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</si>
  <si>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</si>
  <si>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</si>
  <si>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</si>
  <si>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</si>
  <si>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</si>
  <si>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</si>
  <si>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</si>
  <si>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</si>
  <si>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</si>
  <si>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</si>
  <si>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</si>
  <si>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</si>
  <si>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</si>
  <si>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</si>
  <si>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</si>
  <si>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</si>
  <si>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</si>
  <si>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</si>
  <si>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</si>
  <si>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</si>
  <si>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</si>
  <si>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</si>
  <si>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</si>
  <si>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</si>
  <si>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</si>
  <si>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</si>
  <si>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</si>
  <si>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</si>
  <si>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</si>
  <si>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</si>
  <si>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</si>
  <si>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</si>
  <si>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</si>
  <si>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</si>
  <si>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</si>
  <si>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</si>
  <si>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</si>
  <si>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</si>
  <si>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</si>
  <si>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</si>
  <si>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</si>
  <si>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</si>
  <si>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</si>
  <si>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</si>
  <si>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</si>
  <si>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</si>
  <si>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</si>
  <si>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</si>
  <si>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</si>
  <si>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</si>
  <si>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</si>
  <si>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</si>
  <si>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</si>
  <si>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</si>
  <si>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</si>
  <si>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</si>
  <si>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</si>
  <si>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</si>
  <si>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</si>
  <si>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</si>
  <si>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</si>
  <si>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</si>
  <si>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</si>
  <si>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</si>
  <si>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</si>
  <si>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</si>
  <si>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</si>
  <si>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</si>
  <si>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</si>
  <si>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</si>
  <si>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</si>
  <si>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</si>
  <si>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</si>
  <si>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</si>
  <si>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</si>
  <si>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</si>
  <si>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</si>
  <si>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</si>
  <si>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</si>
  <si>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</si>
  <si>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</si>
  <si>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</si>
  <si>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</si>
  <si>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</si>
  <si>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</si>
  <si>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</si>
  <si>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</si>
  <si>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</si>
  <si>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</si>
  <si>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</si>
  <si>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</si>
  <si>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</si>
  <si>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</si>
  <si>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</si>
  <si>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</si>
  <si>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</si>
  <si>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</si>
  <si>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</si>
  <si>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</si>
  <si>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</si>
  <si>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</si>
  <si>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</si>
  <si>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</si>
  <si>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</si>
  <si>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</si>
  <si>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</si>
  <si>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</si>
  <si>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</si>
  <si>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</si>
  <si>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</si>
  <si>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</si>
  <si>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</si>
  <si>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</si>
  <si>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</si>
  <si>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</si>
  <si>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</si>
  <si>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</si>
  <si>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</si>
  <si>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</si>
  <si>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</si>
  <si>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</si>
  <si>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</si>
  <si>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</si>
  <si>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</si>
  <si>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</si>
  <si>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</si>
  <si>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</si>
  <si>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</si>
  <si>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</si>
  <si>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</si>
  <si>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</si>
  <si>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</si>
  <si>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</si>
  <si>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</si>
  <si>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</si>
  <si>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</si>
  <si>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</si>
  <si>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</si>
  <si>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</si>
  <si>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</si>
  <si>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</si>
  <si>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</si>
  <si>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</si>
  <si>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</si>
  <si>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</si>
  <si>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</si>
  <si>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</si>
  <si>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</si>
  <si>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</si>
  <si>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</si>
  <si>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</si>
  <si>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</si>
  <si>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</si>
  <si>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</si>
  <si>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</si>
  <si>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</si>
  <si>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</si>
  <si>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</si>
  <si>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</si>
  <si>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</si>
  <si>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</si>
  <si>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</si>
  <si>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</si>
  <si>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</si>
  <si>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</si>
  <si>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</si>
  <si>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</si>
  <si>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</si>
  <si>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</si>
  <si>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</si>
  <si>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</si>
  <si>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</si>
  <si>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</si>
  <si>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</si>
  <si>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</si>
  <si>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</si>
  <si>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</si>
  <si>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</si>
  <si>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</si>
  <si>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</si>
  <si>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</si>
  <si>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</si>
  <si>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</si>
  <si>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</si>
  <si>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</si>
  <si>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</si>
  <si>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</si>
  <si>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</si>
  <si>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</si>
  <si>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</si>
  <si>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</si>
  <si>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</si>
  <si>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</si>
  <si>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</si>
  <si>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</si>
  <si>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</si>
  <si>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</si>
  <si>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</si>
  <si>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</si>
  <si>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</si>
  <si>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</si>
  <si>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</si>
  <si>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</si>
  <si>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</si>
  <si>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</si>
  <si>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</si>
  <si>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</si>
  <si>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</si>
  <si>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</si>
  <si>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</si>
  <si>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</si>
  <si>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</si>
  <si>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</si>
  <si>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</si>
  <si>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</si>
  <si>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</si>
  <si>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</si>
  <si>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</si>
  <si>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</si>
  <si>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</si>
  <si>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</si>
  <si>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</si>
  <si>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</si>
  <si>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</si>
  <si>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</si>
  <si>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</si>
  <si>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</si>
  <si>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</si>
  <si>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</si>
  <si>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</si>
  <si>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</si>
  <si>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</si>
  <si>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</si>
  <si>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</si>
  <si>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</si>
  <si>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</si>
  <si>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</si>
  <si>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</si>
  <si>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</si>
  <si>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</si>
  <si>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</si>
  <si>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</si>
  <si>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</si>
  <si>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</si>
  <si>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</si>
  <si>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</si>
  <si>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</si>
  <si>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</si>
  <si>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</si>
  <si>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</si>
  <si>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</si>
  <si>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</si>
  <si>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</si>
  <si>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</si>
  <si>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</si>
  <si>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</si>
  <si>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</si>
  <si>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</si>
  <si>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</si>
  <si>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</si>
  <si>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</si>
  <si>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</si>
  <si>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</si>
  <si>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</si>
  <si>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</si>
  <si>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</si>
  <si>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</si>
  <si>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</si>
  <si>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</si>
  <si>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</si>
  <si>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</si>
  <si>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</si>
  <si>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</si>
  <si>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</si>
  <si>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</si>
  <si>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</si>
  <si>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</si>
  <si>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</si>
  <si>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</si>
  <si>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</si>
  <si>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</si>
  <si>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</si>
  <si>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</si>
  <si>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</si>
  <si>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</si>
  <si>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</si>
  <si>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</si>
  <si>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</si>
  <si>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</si>
  <si>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</si>
  <si>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</si>
  <si>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</si>
  <si>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</si>
  <si>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</si>
  <si>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</si>
  <si>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</si>
  <si>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</si>
  <si>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</si>
  <si>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</si>
  <si>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</si>
  <si>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</si>
  <si>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</si>
  <si>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</si>
  <si>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</si>
  <si>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</si>
  <si>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</si>
  <si>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</si>
  <si>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</si>
  <si>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</si>
  <si>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</si>
  <si>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</si>
  <si>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</si>
  <si>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</si>
  <si>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</si>
  <si>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</si>
  <si>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</si>
  <si>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</si>
  <si>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</si>
  <si>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</si>
  <si>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</si>
  <si>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</si>
  <si>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</si>
  <si>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</si>
  <si>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</si>
  <si>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</si>
  <si>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</si>
  <si>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</si>
  <si>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</si>
  <si>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</si>
  <si>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</si>
  <si>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</si>
  <si>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</si>
  <si>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</si>
  <si>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</si>
  <si>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</si>
  <si>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</si>
  <si>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</si>
  <si>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</si>
  <si>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</si>
  <si>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</si>
  <si>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</si>
  <si>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</si>
  <si>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</si>
  <si>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</si>
  <si>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</si>
  <si>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</si>
  <si>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</si>
  <si>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</si>
  <si>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</si>
  <si>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</si>
  <si>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</si>
  <si>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</si>
  <si>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</si>
  <si>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</si>
  <si>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</si>
  <si>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</si>
  <si>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</si>
  <si>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</si>
  <si>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</si>
  <si>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</si>
  <si>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</si>
  <si>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</si>
  <si>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</si>
  <si>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</si>
  <si>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</si>
  <si>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</si>
  <si>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</si>
  <si>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</si>
  <si>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</si>
  <si>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</si>
  <si>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</si>
  <si>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</si>
  <si>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</si>
  <si>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</si>
  <si>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</si>
  <si>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</si>
  <si>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</si>
  <si>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</si>
  <si>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</si>
  <si>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</si>
  <si>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</si>
  <si>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</si>
  <si>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</si>
  <si>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</si>
  <si>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</si>
  <si>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</si>
  <si>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</si>
  <si>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</si>
  <si>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</si>
  <si>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</si>
  <si>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</si>
  <si>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</si>
  <si>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</si>
  <si>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</si>
  <si>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</si>
  <si>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</si>
  <si>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</si>
  <si>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</si>
  <si>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</si>
  <si>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</si>
  <si>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</si>
  <si>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</si>
  <si>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</si>
  <si>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</si>
  <si>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</si>
  <si>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</si>
  <si>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</si>
  <si>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</si>
  <si>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</si>
  <si>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</si>
  <si>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</si>
  <si>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</si>
  <si>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</si>
  <si>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</si>
  <si>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</si>
  <si>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</si>
  <si>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</si>
  <si>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</si>
  <si>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</si>
  <si>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</si>
  <si>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</si>
  <si>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</si>
  <si>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</si>
  <si>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</si>
  <si>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</si>
  <si>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</si>
  <si>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</si>
  <si>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</si>
  <si>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</si>
  <si>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</si>
  <si>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</si>
  <si>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</si>
  <si>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</si>
  <si>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</si>
  <si>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</si>
  <si>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</si>
  <si>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</si>
  <si>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</si>
  <si>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</si>
  <si>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</si>
  <si>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</si>
  <si>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</si>
  <si>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</si>
  <si>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</si>
  <si>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</si>
  <si>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</si>
  <si>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</si>
  <si>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</si>
  <si>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</si>
  <si>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</si>
  <si>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</si>
  <si>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</si>
  <si>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</si>
  <si>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</si>
  <si>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</si>
  <si>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</si>
  <si>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</si>
  <si>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</si>
  <si>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</si>
  <si>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</si>
  <si>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</si>
  <si>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</si>
  <si>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</si>
  <si>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</si>
  <si>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</si>
  <si>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</si>
  <si>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</si>
  <si>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</si>
  <si>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</si>
  <si>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</si>
  <si>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</si>
  <si>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</si>
  <si>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</si>
  <si>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</si>
  <si>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</si>
  <si>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</si>
  <si>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</si>
  <si>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</si>
  <si>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</si>
  <si>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</si>
  <si>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</si>
  <si>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</si>
  <si>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</si>
  <si>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</si>
  <si>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</si>
  <si>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</si>
  <si>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</si>
  <si>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</si>
  <si>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</si>
  <si>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</si>
  <si>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</si>
  <si>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</si>
  <si>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</si>
  <si>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</si>
  <si>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</si>
  <si>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</si>
  <si>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</si>
  <si>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</si>
  <si>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</si>
  <si>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</si>
  <si>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</si>
  <si>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</si>
  <si>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</si>
  <si>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</si>
  <si>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</si>
  <si>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</si>
  <si>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</si>
  <si>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</si>
  <si>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</si>
  <si>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</si>
  <si>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</si>
  <si>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</si>
  <si>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</si>
  <si>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</si>
  <si>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</si>
  <si>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</si>
  <si>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</si>
  <si>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</si>
  <si>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</si>
  <si>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</si>
  <si>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</si>
  <si>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</si>
  <si>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</si>
  <si>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</si>
  <si>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</si>
  <si>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</si>
  <si>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</si>
  <si>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</si>
  <si>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</si>
  <si>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</si>
  <si>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</si>
  <si>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</si>
  <si>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</si>
  <si>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</si>
  <si>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</si>
  <si>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</si>
  <si>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</si>
  <si>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</si>
  <si>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</si>
  <si>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</si>
  <si>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</si>
  <si>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</si>
  <si>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</si>
  <si>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</si>
  <si>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</si>
  <si>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</si>
  <si>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</si>
  <si>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</si>
  <si>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</si>
  <si>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</si>
  <si>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</si>
  <si>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</si>
  <si>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</si>
  <si>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</si>
  <si>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</si>
  <si>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</si>
  <si>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</si>
  <si>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</si>
  <si>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</si>
  <si>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</si>
  <si>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</si>
  <si>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</si>
  <si>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</si>
  <si>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</si>
  <si>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</si>
  <si>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</si>
  <si>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</si>
  <si>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</si>
  <si>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</si>
  <si>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</si>
  <si>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</si>
  <si>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</si>
  <si>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</si>
  <si>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</si>
  <si>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</si>
  <si>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</si>
  <si>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</si>
  <si>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</si>
  <si>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</si>
  <si>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</si>
  <si>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</si>
  <si>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</si>
  <si>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</si>
  <si>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</si>
  <si>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</si>
  <si>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</si>
  <si>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</si>
  <si>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</si>
  <si>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</si>
  <si>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</si>
  <si>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</si>
  <si>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</si>
  <si>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</si>
  <si>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</si>
  <si>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</si>
  <si>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</si>
  <si>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</si>
  <si>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</si>
  <si>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</si>
  <si>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</si>
  <si>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</si>
  <si>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</si>
  <si>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</si>
  <si>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</si>
  <si>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</si>
  <si>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</si>
  <si>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</si>
  <si>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</si>
  <si>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</si>
  <si>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</si>
  <si>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</si>
  <si>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</si>
  <si>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</si>
  <si>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</si>
  <si>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</si>
  <si>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</si>
  <si>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</si>
  <si>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</si>
  <si>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</si>
  <si>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</si>
  <si>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</si>
  <si>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</si>
  <si>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</si>
  <si>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</si>
  <si>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</si>
  <si>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</si>
  <si>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</si>
  <si>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</si>
  <si>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</si>
  <si>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</si>
  <si>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</si>
  <si>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</si>
  <si>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</si>
  <si>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</si>
  <si>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</si>
  <si>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</si>
  <si>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</si>
  <si>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</si>
  <si>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</si>
  <si>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</si>
  <si>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</si>
  <si>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</si>
  <si>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</si>
  <si>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</si>
  <si>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</si>
  <si>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</si>
  <si>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</si>
  <si>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</si>
  <si>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</si>
  <si>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</si>
  <si>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</si>
  <si>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</si>
  <si>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</si>
  <si>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</si>
  <si>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</si>
  <si>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</si>
  <si>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</si>
  <si>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</si>
  <si>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</si>
  <si>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</si>
  <si>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</si>
  <si>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</si>
  <si>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</si>
  <si>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</si>
  <si>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</si>
  <si>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</si>
  <si>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</si>
  <si>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</si>
  <si>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</si>
  <si>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</si>
  <si>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</si>
  <si>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</si>
  <si>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</si>
  <si>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</si>
  <si>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</si>
  <si>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</si>
  <si>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</si>
  <si>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</si>
  <si>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</si>
  <si>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</si>
  <si>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</si>
  <si>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</si>
  <si>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</si>
  <si>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</si>
  <si>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</si>
  <si>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</si>
  <si>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</si>
  <si>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</si>
  <si>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</si>
  <si>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</si>
  <si>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</si>
  <si>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</si>
  <si>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</si>
  <si>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</si>
  <si>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</si>
  <si>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</si>
  <si>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</si>
  <si>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</si>
  <si>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</si>
  <si>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</si>
  <si>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</si>
  <si>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</si>
  <si>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</si>
  <si>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</si>
  <si>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</si>
  <si>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</si>
  <si>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</si>
  <si>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</si>
  <si>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</si>
  <si>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</si>
  <si>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</si>
  <si>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</si>
  <si>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</si>
  <si>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</si>
  <si>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</si>
  <si>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</si>
  <si>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</si>
  <si>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</si>
  <si>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</si>
  <si>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</si>
  <si>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</si>
  <si>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</si>
  <si>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</si>
  <si>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</si>
  <si>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</si>
  <si>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</si>
  <si>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</si>
  <si>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</si>
  <si>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</si>
  <si>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</si>
  <si>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</si>
  <si>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</si>
  <si>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</si>
  <si>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</si>
  <si>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</si>
  <si>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</si>
  <si>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</si>
  <si>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</si>
  <si>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</si>
  <si>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</si>
  <si>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</si>
  <si>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</si>
  <si>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</si>
  <si>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</si>
  <si>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</si>
  <si>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</si>
  <si>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</si>
  <si>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</si>
  <si>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</si>
  <si>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</si>
  <si>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</si>
  <si>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</si>
  <si>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</si>
  <si>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</si>
  <si>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</si>
  <si>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</si>
  <si>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</si>
  <si>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</si>
  <si>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</si>
  <si>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</si>
  <si>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</si>
  <si>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</si>
  <si>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</si>
  <si>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</si>
  <si>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</si>
  <si>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</si>
  <si>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</si>
  <si>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</si>
  <si>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</si>
  <si>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</si>
  <si>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</si>
  <si>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</si>
  <si>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</si>
  <si>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</si>
  <si>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</si>
  <si>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</si>
  <si>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</si>
  <si>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</si>
  <si>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</si>
  <si>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</si>
  <si>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</si>
  <si>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</si>
  <si>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</si>
  <si>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</si>
  <si>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</si>
  <si>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</si>
  <si>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</si>
  <si>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</si>
  <si>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</si>
  <si>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</si>
  <si>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</si>
  <si>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</si>
  <si>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</si>
  <si>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</si>
  <si>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</si>
  <si>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</si>
  <si>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</si>
  <si>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</si>
  <si>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</si>
  <si>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</si>
  <si>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</si>
  <si>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</si>
  <si>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</si>
  <si>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</si>
  <si>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</si>
  <si>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</si>
  <si>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</si>
  <si>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</si>
  <si>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</si>
  <si>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</si>
  <si>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</si>
  <si>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</si>
  <si>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</si>
  <si>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</si>
  <si>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</si>
  <si>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</si>
  <si>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</si>
  <si>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</si>
  <si>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</si>
  <si>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</si>
  <si>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</si>
  <si>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</si>
  <si>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</si>
  <si>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</si>
  <si>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</si>
  <si>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</si>
  <si>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</si>
  <si>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</si>
  <si>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</si>
  <si>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</si>
  <si>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</si>
  <si>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</si>
  <si>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</si>
  <si>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</si>
  <si>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</si>
  <si>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</si>
  <si>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</si>
  <si>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</si>
  <si>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</si>
  <si>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</si>
  <si>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</si>
  <si>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</si>
  <si>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</si>
  <si>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</si>
  <si>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</si>
  <si>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</si>
  <si>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</si>
  <si>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</si>
  <si>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</si>
  <si>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</si>
  <si>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</si>
  <si>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</si>
  <si>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</si>
  <si>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</si>
  <si>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</si>
  <si>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</si>
  <si>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</si>
  <si>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</si>
  <si>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</si>
  <si>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</si>
  <si>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</si>
  <si>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</si>
  <si>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</si>
  <si>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</si>
  <si>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</si>
  <si>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</si>
  <si>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</si>
  <si>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</si>
  <si>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</si>
  <si>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</si>
  <si>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</si>
  <si>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</si>
  <si>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</si>
  <si>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</si>
  <si>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</si>
  <si>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</si>
  <si>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</si>
  <si>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</si>
  <si>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</si>
  <si>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</si>
  <si>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</si>
  <si>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</si>
  <si>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</si>
  <si>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</si>
  <si>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</si>
  <si>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</si>
  <si>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</si>
  <si>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</si>
  <si>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</si>
  <si>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</si>
  <si>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</si>
  <si>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</si>
  <si>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</si>
  <si>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</si>
  <si>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</si>
  <si>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</si>
  <si>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</si>
  <si>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</si>
  <si>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</si>
  <si>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</si>
  <si>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</si>
  <si>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</si>
  <si>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</si>
  <si>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</si>
  <si>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</si>
  <si>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</si>
  <si>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</si>
  <si>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</si>
  <si>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</si>
  <si>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</si>
  <si>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</si>
  <si>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</si>
  <si>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</si>
  <si>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</si>
  <si>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</si>
  <si>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</si>
  <si>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</si>
  <si>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</si>
  <si>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</si>
  <si>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</si>
  <si>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</si>
  <si>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</si>
  <si>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</si>
  <si>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</si>
  <si>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</si>
  <si>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</si>
  <si>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</si>
  <si>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</si>
  <si>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</si>
  <si>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</si>
  <si>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</si>
  <si>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</si>
  <si>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</si>
  <si>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</si>
  <si>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</si>
  <si>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</si>
  <si>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</si>
  <si>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</si>
  <si>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</si>
  <si>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</si>
  <si>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</si>
  <si>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</si>
  <si>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</si>
  <si>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</si>
  <si>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</si>
  <si>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</si>
  <si>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</si>
  <si>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</si>
  <si>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</si>
  <si>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</si>
  <si>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</si>
  <si>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</si>
  <si>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</si>
  <si>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</si>
  <si>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</si>
  <si>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</si>
  <si>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</si>
  <si>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</si>
  <si>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</si>
  <si>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</si>
  <si>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</si>
  <si>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</si>
  <si>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</si>
  <si>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</si>
  <si>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</si>
  <si>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</si>
  <si>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</si>
  <si>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</si>
  <si>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</si>
  <si>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</si>
  <si>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</si>
  <si>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</si>
  <si>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</si>
  <si>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</si>
  <si>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</si>
  <si>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</si>
  <si>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</si>
  <si>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</si>
  <si>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</si>
  <si>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</si>
  <si>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</si>
  <si>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</si>
  <si>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</si>
  <si>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</si>
  <si>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</si>
  <si>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</si>
  <si>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</si>
  <si>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</si>
  <si>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</si>
  <si>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</si>
  <si>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</si>
  <si>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</si>
  <si>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</si>
  <si>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</si>
  <si>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</si>
  <si>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</si>
  <si>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</si>
  <si>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</si>
  <si>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</si>
  <si>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</si>
  <si>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</si>
  <si>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</si>
  <si>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</si>
  <si>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</si>
  <si>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</si>
  <si>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</si>
  <si>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</si>
  <si>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</si>
  <si>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</si>
  <si>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</si>
  <si>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</si>
  <si>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</si>
  <si>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</si>
  <si>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</si>
  <si>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</si>
  <si>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</si>
  <si>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</si>
  <si>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</si>
  <si>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</si>
  <si>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</si>
  <si>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</si>
  <si>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</si>
  <si>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</si>
  <si>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</si>
  <si>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</si>
  <si>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</si>
  <si>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</si>
  <si>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</si>
  <si>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</si>
  <si>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</si>
  <si>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</si>
  <si>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</si>
  <si>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</si>
  <si>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</si>
  <si>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</si>
  <si>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</si>
  <si>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</si>
  <si>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</si>
  <si>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</si>
  <si>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</si>
  <si>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</si>
  <si>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</si>
  <si>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</si>
  <si>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</si>
  <si>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</si>
  <si>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</si>
  <si>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</si>
  <si>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</si>
  <si>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</si>
  <si>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</si>
  <si>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</si>
  <si>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</si>
  <si>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</si>
  <si>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</si>
  <si>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</si>
  <si>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</si>
  <si>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</si>
  <si>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</si>
  <si>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</si>
  <si>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</si>
  <si>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</si>
  <si>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</si>
  <si>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</si>
  <si>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</si>
  <si>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</si>
  <si>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</si>
  <si>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</si>
  <si>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</si>
  <si>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</si>
  <si>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</si>
  <si>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</si>
  <si>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</si>
  <si>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</si>
  <si>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</si>
  <si>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</si>
  <si>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</si>
  <si>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</si>
  <si>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</si>
  <si>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</si>
  <si>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</si>
  <si>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</si>
  <si>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</si>
  <si>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</si>
  <si>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</si>
  <si>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</si>
  <si>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</si>
  <si>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</si>
  <si>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</si>
  <si>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</si>
  <si>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</si>
  <si>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</si>
  <si>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</si>
  <si>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</si>
  <si>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</si>
  <si>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</si>
  <si>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</si>
  <si>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</si>
  <si>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</si>
  <si>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</si>
  <si>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</si>
  <si>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</si>
  <si>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</si>
  <si>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</si>
  <si>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</si>
  <si>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</si>
  <si>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</si>
  <si>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</si>
  <si>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</si>
  <si>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</si>
  <si>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</si>
  <si>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</si>
  <si>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</si>
  <si>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</si>
  <si>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</si>
  <si>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</si>
  <si>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</si>
  <si>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</si>
  <si>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</si>
  <si>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</si>
  <si>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</si>
  <si>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</si>
  <si>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</si>
  <si>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</si>
  <si>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</si>
  <si>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</si>
  <si>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</si>
  <si>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</si>
  <si>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</si>
  <si>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</si>
  <si>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</si>
  <si>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</si>
  <si>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</si>
  <si>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</si>
  <si>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</si>
  <si>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</si>
  <si>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</si>
  <si>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</si>
  <si>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</si>
  <si>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</si>
  <si>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</si>
  <si>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</si>
  <si>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</si>
  <si>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</si>
  <si>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</si>
  <si>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</si>
  <si>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</si>
  <si>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</si>
  <si>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</si>
  <si>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</si>
  <si>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</si>
  <si>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</si>
  <si>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</si>
  <si>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</si>
  <si>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информация об ограничениях в первичном отчете была занесена ошибочна. Ограничения не осуществлялись.</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</si>
  <si>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</si>
  <si>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</si>
  <si>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</si>
  <si>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</si>
  <si>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</si>
  <si>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</si>
  <si>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</si>
  <si>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</si>
  <si>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</si>
  <si>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</si>
  <si>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</si>
  <si>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</si>
  <si>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</si>
  <si>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</si>
  <si>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</si>
  <si>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</si>
  <si>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</si>
  <si>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</si>
  <si>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</si>
  <si>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</si>
  <si>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</si>
  <si>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</si>
  <si>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</si>
  <si>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</si>
  <si>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</si>
  <si>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</si>
  <si>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</si>
  <si>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</si>
  <si>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</si>
  <si>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</si>
  <si>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</si>
  <si>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</si>
  <si>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</si>
  <si>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</si>
  <si>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</si>
  <si>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</si>
  <si>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</si>
  <si>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</si>
  <si>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</si>
  <si>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</si>
  <si>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</si>
  <si>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</si>
  <si>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</si>
  <si>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</si>
  <si>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</si>
  <si>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</si>
  <si>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</si>
  <si>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</si>
  <si>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</si>
  <si>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</si>
  <si>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</si>
  <si>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</si>
  <si>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</si>
  <si>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</si>
  <si>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</si>
  <si>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</si>
  <si>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</si>
  <si>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</si>
  <si>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</si>
  <si>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</si>
  <si>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</si>
  <si>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</si>
  <si>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</si>
  <si>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</si>
  <si>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</si>
  <si>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</si>
  <si>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</si>
  <si>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</si>
  <si>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</si>
  <si>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</si>
  <si>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</si>
  <si>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</si>
  <si>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</si>
  <si>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</si>
  <si>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</si>
  <si>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</si>
  <si>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</si>
  <si>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</si>
  <si>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</si>
  <si>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</si>
  <si>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</si>
  <si>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</si>
  <si>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</si>
  <si>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</si>
  <si>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</si>
  <si>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</si>
  <si>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</si>
  <si>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</si>
  <si>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</si>
  <si>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</si>
  <si>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</si>
  <si>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</si>
  <si>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</si>
  <si>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</si>
  <si>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</si>
  <si>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</si>
  <si>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</si>
  <si>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</si>
  <si>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</si>
  <si>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</si>
  <si>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</si>
  <si>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</si>
  <si>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</si>
  <si>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</si>
  <si>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</si>
  <si>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</si>
  <si>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</si>
  <si>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</si>
  <si>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</si>
  <si>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</si>
  <si>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</si>
  <si>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</si>
  <si>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</si>
  <si>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</si>
  <si>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</si>
  <si>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</si>
  <si>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</si>
  <si>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</si>
  <si>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</si>
  <si>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</si>
  <si>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</si>
  <si>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</si>
  <si>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</si>
  <si>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</si>
  <si>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</si>
  <si>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</si>
  <si>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</si>
  <si>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</si>
  <si>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</si>
  <si>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</si>
  <si>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</si>
  <si>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</si>
  <si>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</si>
  <si>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</si>
  <si>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</si>
  <si>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</si>
  <si>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</si>
  <si>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</si>
  <si>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</si>
  <si>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</si>
  <si>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</si>
  <si>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</si>
  <si>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</si>
  <si>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</si>
  <si>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</si>
  <si>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</si>
  <si>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</si>
  <si>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</si>
  <si>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</si>
  <si>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</si>
  <si>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</si>
  <si>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</si>
  <si>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</si>
  <si>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</si>
  <si>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</si>
  <si>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</si>
  <si>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</si>
  <si>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</si>
  <si>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</si>
  <si>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</si>
  <si>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</si>
  <si>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</si>
  <si>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</si>
  <si>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</si>
  <si>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</si>
  <si>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</si>
  <si>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</si>
  <si>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</si>
  <si>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</si>
  <si>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</si>
  <si>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</si>
  <si>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</si>
  <si>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</si>
  <si>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</si>
  <si>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</si>
  <si>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</si>
  <si>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</si>
  <si>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</si>
  <si>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</si>
  <si>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</si>
  <si>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</si>
  <si>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</si>
  <si>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</si>
  <si>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</si>
  <si>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</si>
  <si>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</si>
  <si>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</si>
  <si>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</si>
  <si>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</si>
  <si>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</si>
  <si>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</si>
  <si>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</si>
  <si>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</si>
  <si>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</si>
  <si>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</si>
  <si>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</si>
  <si>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</si>
  <si>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</si>
  <si>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</si>
  <si>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</si>
  <si>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</si>
  <si>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</si>
  <si>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</si>
  <si>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</si>
  <si>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</si>
  <si>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</si>
  <si>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</si>
  <si>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</si>
  <si>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</si>
  <si>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</si>
  <si>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</si>
  <si>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</si>
  <si>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</si>
  <si>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</si>
  <si>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</si>
  <si>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</si>
  <si>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</si>
  <si>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</si>
  <si>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</si>
  <si>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</si>
  <si>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</si>
  <si>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</si>
  <si>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</si>
  <si>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</si>
  <si>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</si>
  <si>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</si>
  <si>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</si>
  <si>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</si>
  <si>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</si>
  <si>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</si>
  <si>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</si>
  <si>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</si>
  <si>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</si>
  <si>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</si>
  <si>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</si>
  <si>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</si>
  <si>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</si>
  <si>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</si>
  <si>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</si>
  <si>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</si>
  <si>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</si>
  <si>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</si>
  <si>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</si>
  <si>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</si>
  <si>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</si>
  <si>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</si>
  <si>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</si>
  <si>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</si>
  <si>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</si>
  <si>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</si>
  <si>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</si>
  <si>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</si>
  <si>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</si>
  <si>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</si>
  <si>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</si>
  <si>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</si>
  <si>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</si>
  <si>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</si>
  <si>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</si>
  <si>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</si>
  <si>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</si>
  <si>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</si>
  <si>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</si>
  <si>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</si>
  <si>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</si>
  <si>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</si>
  <si>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</si>
  <si>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</si>
  <si>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</si>
  <si>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</si>
  <si>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</si>
  <si>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</si>
  <si>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</si>
  <si>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</si>
  <si>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</si>
  <si>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</si>
  <si>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</si>
  <si>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</si>
  <si>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</si>
  <si>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</si>
  <si>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</si>
  <si>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</si>
  <si>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</si>
  <si>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</si>
  <si>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</si>
  <si>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</si>
  <si>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</si>
  <si>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</si>
  <si>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</si>
  <si>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</si>
  <si>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</si>
  <si>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</si>
  <si>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</si>
  <si>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</si>
  <si>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</si>
  <si>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</si>
  <si>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</si>
  <si>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</si>
  <si>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</si>
  <si>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</si>
  <si>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</si>
  <si>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</si>
  <si>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</si>
  <si>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</si>
  <si>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</si>
  <si>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</si>
  <si>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</si>
  <si>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</si>
  <si>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</si>
  <si>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</si>
  <si>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</si>
  <si>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</si>
  <si>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</si>
  <si>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</si>
  <si>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</si>
  <si>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</si>
  <si>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</si>
  <si>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</si>
  <si>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</si>
  <si>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</si>
  <si>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</si>
  <si>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</si>
  <si>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</si>
  <si>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</si>
  <si>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</si>
  <si>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</si>
  <si>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</si>
  <si>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</si>
  <si>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</si>
  <si>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</si>
  <si>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</si>
  <si>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</si>
  <si>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</si>
  <si>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</si>
  <si>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</si>
  <si>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</si>
  <si>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</si>
  <si>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</si>
  <si>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</si>
  <si>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</si>
  <si>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</si>
  <si>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</si>
  <si>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</si>
  <si>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</si>
  <si>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</si>
  <si>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</si>
  <si>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</si>
  <si>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</si>
  <si>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</si>
  <si>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</si>
  <si>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36326</t>
  </si>
  <si>
    <t>30335229</t>
  </si>
  <si>
    <t>АО "ГУ ЖКХ"</t>
  </si>
  <si>
    <t>5116000922</t>
  </si>
  <si>
    <t>770401001</t>
  </si>
  <si>
    <t>26361174</t>
  </si>
  <si>
    <t>ГУП НАО "Нарьян-Марская электростанция"</t>
  </si>
  <si>
    <t>8300010188</t>
  </si>
  <si>
    <t>26361179</t>
  </si>
  <si>
    <t>ГУП НАО "Ненецкая коммунальная компания"</t>
  </si>
  <si>
    <t>8301002408</t>
  </si>
  <si>
    <t>26468919</t>
  </si>
  <si>
    <t>МП ЗР "Севержилкомсервис"</t>
  </si>
  <si>
    <t>8300010685</t>
  </si>
  <si>
    <t>26371616</t>
  </si>
  <si>
    <t>МУП "Коммунальщик" МО "Приморско-Куйский сельсовет"</t>
  </si>
  <si>
    <t>2983006962</t>
  </si>
  <si>
    <t>26361181</t>
  </si>
  <si>
    <t>Нарьян-Марское МУ ПОКиТС</t>
  </si>
  <si>
    <t>8301020069</t>
  </si>
  <si>
    <t>30351466</t>
  </si>
  <si>
    <t>ООО "Автоматика Сервис"</t>
  </si>
  <si>
    <t>2983008575</t>
  </si>
  <si>
    <t>01-08-2015 00:00:00</t>
  </si>
  <si>
    <t>26413215</t>
  </si>
  <si>
    <t>ООО "ЛУКОЙЛ-ЭНЕРГОСЕТИ"</t>
  </si>
  <si>
    <t>5260230051</t>
  </si>
  <si>
    <t>525350001</t>
  </si>
  <si>
    <t>27578022</t>
  </si>
  <si>
    <t>ООО "ННК-Северная нефть"</t>
  </si>
  <si>
    <t>1106019518</t>
  </si>
  <si>
    <t>997250001</t>
  </si>
  <si>
    <t>26572041</t>
  </si>
  <si>
    <t>ООО "Тарана"</t>
  </si>
  <si>
    <t>2983003658</t>
  </si>
  <si>
    <t>30430689</t>
  </si>
  <si>
    <t>ОП "Архангельское" АО "ГУ ЖКХ"</t>
  </si>
  <si>
    <t>290245001</t>
  </si>
  <si>
    <t>13-05-2009 00:00:00</t>
  </si>
  <si>
    <t>УПРАВЛЕНИЕ ПО ГОСУДАРСТВЕННОМУ РЕГУЛИРОВАНИЮ ЦЕН (ТАРИФОВ) НЕНЕЦКОГО АВТОНОМНОГО ОКРУГА</t>
  </si>
  <si>
    <t>8300005886</t>
  </si>
  <si>
    <t>30903763</t>
  </si>
  <si>
    <t>ФГБУ "ЦЖКУ" МИНОБОРОНЫ РОССИИ</t>
  </si>
  <si>
    <t>7729314745</t>
  </si>
  <si>
    <t>770101001</t>
  </si>
  <si>
    <t>30949446</t>
  </si>
  <si>
    <t>ФГБУ "ЦЖКУ" Минобороны России (Филиал по ВМФ)</t>
  </si>
  <si>
    <t>290245006</t>
  </si>
  <si>
    <t>20-03-2017 00:00:00</t>
  </si>
  <si>
    <t>26838012</t>
  </si>
  <si>
    <t>МКП "ЖКХ МО "Хоседа-Хардский сельсовет"</t>
  </si>
  <si>
    <t>2983998058</t>
  </si>
  <si>
    <t>28859576</t>
  </si>
  <si>
    <t>МКП "Пустозерское"</t>
  </si>
  <si>
    <t>2983008342</t>
  </si>
  <si>
    <t>28-04-2012 00:00:00</t>
  </si>
  <si>
    <t>28128768</t>
  </si>
  <si>
    <t>МКП "Север"</t>
  </si>
  <si>
    <t>2983008582</t>
  </si>
  <si>
    <t>28007692</t>
  </si>
  <si>
    <t>МКП "Энергия"</t>
  </si>
  <si>
    <t>2983008092</t>
  </si>
  <si>
    <t>30-12-2011 00:00:00</t>
  </si>
  <si>
    <t>31746470</t>
  </si>
  <si>
    <t>АО "ПЕЧОРНЕФТЕГАЗПРОМ"</t>
  </si>
  <si>
    <t>1105013841</t>
  </si>
  <si>
    <t>110501001</t>
  </si>
  <si>
    <t>31714459</t>
  </si>
  <si>
    <t>ИП Досько Арина Михайловна</t>
  </si>
  <si>
    <t>298304625308</t>
  </si>
  <si>
    <t>11-10-2012 00:00:00</t>
  </si>
  <si>
    <t>31714490</t>
  </si>
  <si>
    <t>МУНИЦИПАЛЬНОЕ УНИТАРНОЕ ПРЕДПРИЯТИЕ "НАРЬЯН-МАРСКОЕ АВТОТРАНСПОРТНОЕ ПРЕДПРИЯТИЕ"</t>
  </si>
  <si>
    <t>8301010039</t>
  </si>
  <si>
    <t>04-12-2002 00:00:00</t>
  </si>
  <si>
    <t>26382179</t>
  </si>
  <si>
    <t>Муниципальное унитарное предприятие «Комбинат по благоустройству и бытовому обслуживанию»</t>
  </si>
  <si>
    <t>2983004323</t>
  </si>
  <si>
    <t>NSRF</t>
  </si>
  <si>
    <t>MR_NAME</t>
  </si>
  <si>
    <t>OKTMO_MR_NAME</t>
  </si>
  <si>
    <t>MO_NAME</t>
  </si>
  <si>
    <t>OKTMO_NAME</t>
  </si>
  <si>
    <t>TYPE</t>
  </si>
  <si>
    <t>MR_ID</t>
  </si>
  <si>
    <t>11811000</t>
  </si>
  <si>
    <t>муниципальный район</t>
  </si>
  <si>
    <t>Андегский сельсовет</t>
  </si>
  <si>
    <t>11811431</t>
  </si>
  <si>
    <t>сельское поселение</t>
  </si>
  <si>
    <t>Великовисочный сельсовет</t>
  </si>
  <si>
    <t>11811434</t>
  </si>
  <si>
    <t>Канинский сельсовет</t>
  </si>
  <si>
    <t>11811443</t>
  </si>
  <si>
    <t>Карский сельсовет</t>
  </si>
  <si>
    <t>11811448</t>
  </si>
  <si>
    <t>Колгуевский сельсовет</t>
  </si>
  <si>
    <t>11811451</t>
  </si>
  <si>
    <t>Коткинский сельсовет</t>
  </si>
  <si>
    <t>11811452</t>
  </si>
  <si>
    <t>Малоземельский сельсовет</t>
  </si>
  <si>
    <t>11811454</t>
  </si>
  <si>
    <t>Межселенные территории, входящие в состав территории муниципального района Заполярный район, кроме территорий городского и сельских поселений</t>
  </si>
  <si>
    <t>11811701</t>
  </si>
  <si>
    <t>межселенная территория</t>
  </si>
  <si>
    <t>Омский сельсовет</t>
  </si>
  <si>
    <t>11811457</t>
  </si>
  <si>
    <t>Пёшский сельсовет</t>
  </si>
  <si>
    <t>11811459</t>
  </si>
  <si>
    <t>Поселок Амдерма</t>
  </si>
  <si>
    <t>11811464</t>
  </si>
  <si>
    <t>Приморско-Куйский сельсовет</t>
  </si>
  <si>
    <t>11811461</t>
  </si>
  <si>
    <t>Пустозерский сельсовет</t>
  </si>
  <si>
    <t>11811463</t>
  </si>
  <si>
    <t>городское поселение, в состав которого входит город</t>
  </si>
  <si>
    <t>Тельвисочный сельсовет</t>
  </si>
  <si>
    <t>11811466</t>
  </si>
  <si>
    <t>Тиманский сельсовет</t>
  </si>
  <si>
    <t>11811468</t>
  </si>
  <si>
    <t>Хорей-Верский сельсовет</t>
  </si>
  <si>
    <t>11811471</t>
  </si>
  <si>
    <t>Хоседа-Хардский сельсовет</t>
  </si>
  <si>
    <t>11811473</t>
  </si>
  <si>
    <t>Шоинский сельсовет</t>
  </si>
  <si>
    <t>11811476</t>
  </si>
  <si>
    <t>Юшарский сельсовет</t>
  </si>
  <si>
    <t>11811479</t>
  </si>
  <si>
    <t>Городской округ "Город Нарьян-Мар"</t>
  </si>
  <si>
    <t>11851000</t>
  </si>
  <si>
    <t>городской округ</t>
  </si>
  <si>
    <t>NUMBER_POINT</t>
  </si>
  <si>
    <t>INVP_NAME</t>
  </si>
  <si>
    <t>INVP_ID</t>
  </si>
  <si>
    <t>L_START_DATE</t>
  </si>
  <si>
    <t>L_END_DATE</t>
  </si>
  <si>
    <t>L_DECISION_NAME</t>
  </si>
  <si>
    <t>L_DECISION_TYPE</t>
  </si>
  <si>
    <t>L_DECISION_NMBR</t>
  </si>
  <si>
    <t>L_DECISION_DATE</t>
  </si>
  <si>
    <t>Инвестиционная программа № 219-р от 20.07.2021 Нарьян-Марское МУ ПОКиТС в сфере теплоснабжения по реконструкции, модернизации и развитию котельных на 2022-2026 годы</t>
  </si>
  <si>
    <t>01.11.2022</t>
  </si>
  <si>
    <t>31.12.2026</t>
  </si>
  <si>
    <t>Инвестиционная программа № 219-р от 20.07.2021 Нарьян-Марское МУ ПОКиТС в сфере теплоснабжения по строительству и техническому перевооружению объектов, на территории городского округа Нарьян-Мар на 2022-2026 годы</t>
  </si>
  <si>
    <t>01.01.2022</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</si>
  <si>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2024-2026 годы</t>
  </si>
  <si>
    <t>01.12.2024</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</si>
  <si>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территории муниципального района "Заполярный " на 2024-2026 годы</t>
  </si>
  <si>
    <t>01.01.2024</t>
  </si>
  <si>
    <t>Инвестиционная программа от 28.10.2022 МП ЗР "Севержилкомсервис" в сфере теплоснабжения по реконструкции существующих объектов котельных и тепловых сетей на 2023-2025 годы</t>
  </si>
  <si>
    <t>01.01.2023</t>
  </si>
  <si>
    <t>31.12.2025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</si>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</sst>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96" formatCode="_-* #,##0.00\ _₽_-;\-* #,##0.00\ _₽_-;_-* &quot;-&quot;??\ _₽_-;_-@_-"/>
    <numFmt numFmtId="997" formatCode="_-* #,##0\ _₽_-;\-* #,##0\ _₽_-;_-* &quot;-&quot;\ _₽_-;_-@_-"/>
    <numFmt numFmtId="998" formatCode="_-* #,##0.00\ &quot;₽&quot;_-;\-* #,##0.00\ &quot;₽&quot;_-;_-* &quot;-&quot;??\ &quot;₽&quot;_-;_-@_-"/>
    <numFmt numFmtId="999" formatCode="_-* #,##0\ &quot;₽&quot;_-;\-* #,##0\ &quot;₽&quot;_-;_-* &quot;-&quot;\ &quot;₽&quot;_-;_-@_-"/>
    <numFmt numFmtId="1000" formatCode="_-* #,##0.00[$€-1]_-;\-* #,##0.00[$€-1]_-;_-* &quot;-&quot;??[$€-1]_-"/>
    <numFmt numFmtId="1001" formatCode="#,##0.0"/>
    <numFmt numFmtId="1002" formatCode="#,##0.000"/>
    <numFmt numFmtId="1003" formatCode="#,##0.0000"/>
    <numFmt numFmtId="1004" formatCode="dd\.mm\.yyyy"/>
    <numFmt numFmtId="1005" formatCode="000000"/>
    <numFmt numFmtId="100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96" fontId="6" fillId="0" borderId="0" applyFont="0" applyFill="0" applyBorder="0" applyNumberFormat="1">
      <alignment vertical="top"/>
    </xf>
    <xf numFmtId="997" fontId="6" fillId="0" borderId="0" applyFont="0" applyFill="0" applyBorder="0" applyNumberFormat="1">
      <alignment vertical="top"/>
    </xf>
    <xf numFmtId="998" fontId="6" fillId="0" borderId="0" applyFont="0" applyFill="0" applyBorder="0" applyNumberFormat="1">
      <alignment vertical="top"/>
    </xf>
    <xf numFmtId="99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00" fontId="20" fillId="0" borderId="0" applyFont="1" applyFill="0" applyBorder="0" applyNumberFormat="1"/>
    <xf numFmtId="38" fontId="21" fillId="0" borderId="0" applyFont="1" applyFill="0" applyBorder="0" applyNumberFormat="1">
      <alignment vertical="top"/>
    </xf>
    <xf numFmtId="1001" fontId="22" fillId="33" borderId="0" applyFont="1" applyFill="1" applyBorder="0" applyNumberFormat="1">
      <protection locked="0"/>
    </xf>
    <xf numFmtId="0" fontId="23" fillId="0" borderId="0" applyFont="1" applyFill="0" applyBorder="0">
      <alignment vertical="center"/>
    </xf>
    <xf numFmtId="1002" fontId="22" fillId="33" borderId="0" applyFont="1" applyFill="1" applyBorder="0" applyNumberFormat="1">
      <protection locked="0"/>
    </xf>
    <xf numFmtId="10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96" fontId="6" fillId="0" borderId="0" xfId="28" applyFont="0" applyNumberFormat="1">
      <alignment vertical="top"/>
    </xf>
    <xf numFmtId="997" fontId="6" fillId="0" borderId="0" xfId="29" applyFont="0" applyNumberFormat="1">
      <alignment vertical="top"/>
    </xf>
    <xf numFmtId="998" fontId="6" fillId="0" borderId="0" xfId="30" applyFont="0" applyNumberFormat="1">
      <alignment vertical="top"/>
    </xf>
    <xf numFmtId="99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00" fontId="20" fillId="0" borderId="0" xfId="49" applyFont="1" applyNumberFormat="1"/>
    <xf numFmtId="38" fontId="21" fillId="0" borderId="0" xfId="50" applyFont="1" applyNumberFormat="1">
      <alignment vertical="top"/>
    </xf>
    <xf numFmtId="1001" fontId="22" fillId="33" borderId="0" xfId="51" applyFont="1" applyFill="1" applyNumberFormat="1">
      <protection locked="0"/>
    </xf>
    <xf numFmtId="0" fontId="23" fillId="0" borderId="0" xfId="52" applyFont="1">
      <alignment vertical="center"/>
    </xf>
    <xf numFmtId="1002" fontId="22" fillId="33" borderId="0" xfId="53" applyFont="1" applyFill="1" applyNumberFormat="1">
      <protection locked="0"/>
    </xf>
    <xf numFmtId="10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0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0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0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0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0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0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03" fontId="22" fillId="39" borderId="13" xfId="0" applyFont="1" applyFill="1" applyBorder="1" applyNumberFormat="1">
      <alignment horizontal="right" vertical="center" wrapText="1"/>
      <protection locked="0"/>
    </xf>
    <xf numFmtId="10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0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0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0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02" fontId="47" fillId="0" borderId="12" xfId="0" applyFont="1" applyBorder="1" applyNumberFormat="1">
      <alignment horizontal="right" vertical="center" wrapText="1"/>
    </xf>
    <xf numFmtId="100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0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0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0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0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04" fontId="0" fillId="39" borderId="12" xfId="0" applyFont="1" applyFill="1" applyBorder="1" applyNumberFormat="1">
      <alignment horizontal="left" vertical="center" wrapText="1" indent="1"/>
      <protection locked="0"/>
    </xf>
    <xf numFmtId="1004" fontId="0" fillId="0" borderId="12" xfId="0" applyFont="1" applyBorder="1" applyNumberFormat="1">
      <alignment horizontal="left" vertical="center" wrapText="1" indent="1"/>
    </xf>
    <xf numFmtId="1004" fontId="0" fillId="39" borderId="12" xfId="0" applyFont="1" applyFill="1" applyBorder="1" applyNumberFormat="1">
      <alignment horizontal="center" vertical="center" wrapText="1"/>
      <protection locked="0"/>
    </xf>
    <xf numFmtId="1004" fontId="47" fillId="0" borderId="0" xfId="0" applyFont="1" applyNumberFormat="1">
      <alignment horizontal="center" vertical="center" wrapText="1"/>
    </xf>
    <xf numFmtId="1004" fontId="47" fillId="0" borderId="12" xfId="0" applyFont="1" applyBorder="1" applyNumberFormat="1">
      <alignment horizontal="center" vertical="center" wrapText="1"/>
    </xf>
    <xf numFmtId="1004" fontId="0" fillId="39" borderId="12" xfId="0" applyFont="1" applyFill="1" applyBorder="1" applyNumberFormat="1">
      <alignment horizontal="left" vertical="center" wrapText="1"/>
      <protection locked="0"/>
    </xf>
    <xf numFmtId="1004" fontId="0" fillId="36" borderId="12" xfId="0" applyFont="1" applyFill="1" applyBorder="1" applyNumberFormat="1">
      <alignment horizontal="left" vertical="center" wrapText="1" indent="1"/>
      <protection locked="0"/>
    </xf>
    <xf numFmtId="100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04" fontId="0" fillId="39" borderId="14" xfId="0" applyFont="1" applyFill="1" applyBorder="1" applyNumberFormat="1">
      <alignment horizontal="left" vertical="center" wrapText="1"/>
      <protection locked="0"/>
    </xf>
    <xf numFmtId="10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0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0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05" fontId="44" fillId="0" borderId="19" xfId="0" applyFont="1" applyBorder="1" applyNumberFormat="1">
      <alignment horizontal="center" vertical="center" wrapText="1"/>
    </xf>
    <xf numFmtId="1005" fontId="44" fillId="0" borderId="20" xfId="0" applyFont="1" applyBorder="1" applyNumberFormat="1">
      <alignment horizontal="center" vertical="center" wrapText="1"/>
    </xf>
    <xf numFmtId="1006" fontId="22" fillId="39" borderId="12" xfId="0" applyFont="1" applyFill="1" applyBorder="1" applyNumberFormat="1">
      <alignment horizontal="left" vertical="center" wrapText="1" indent="1"/>
      <protection locked="0"/>
    </xf>
    <xf numFmtId="10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0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0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0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04" fontId="22" fillId="34" borderId="12" xfId="0" applyFont="1" applyFill="1" applyBorder="1" applyNumberFormat="1">
      <alignment horizontal="left" vertical="center" wrapText="1" indent="1"/>
    </xf>
    <xf numFmtId="10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0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0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05" fontId="22" fillId="0" borderId="17" xfId="0" applyFont="1" applyBorder="1" applyNumberFormat="1">
      <alignment horizontal="center" vertical="center" wrapText="1"/>
    </xf>
    <xf numFmtId="1005" fontId="22" fillId="0" borderId="23" xfId="0" applyFont="1" applyBorder="1" applyNumberFormat="1">
      <alignment horizontal="center" vertical="center" wrapText="1"/>
    </xf>
    <xf numFmtId="1005" fontId="22" fillId="0" borderId="14" xfId="0" applyFont="1" applyBorder="1" applyNumberFormat="1">
      <alignment horizontal="center" vertical="center" wrapText="1"/>
    </xf>
    <xf numFmtId="1005" fontId="22" fillId="0" borderId="15" xfId="0" applyFont="1" applyBorder="1" applyNumberFormat="1">
      <alignment horizontal="center" vertical="center" wrapText="1"/>
    </xf>
    <xf numFmtId="100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05" fontId="22" fillId="0" borderId="36" xfId="0" applyFont="1" applyBorder="1" applyNumberFormat="1">
      <alignment horizontal="center" vertical="center" wrapText="1"/>
    </xf>
    <xf numFmtId="1005" fontId="22" fillId="0" borderId="12" xfId="0" applyFont="1" applyBorder="1" applyNumberFormat="1">
      <alignment horizontal="center" vertical="center" wrapText="1"/>
    </xf>
    <xf numFmtId="100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0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004"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1004"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004" fontId="0"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191E3-6BBB-3763-89D4-9497B2AC750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6518B2-4481-F67B-69F8-344A306173EE}" mc:Ignorable="x14ac xr xr2 xr3">
  <sheetPr>
    <tabColor rgb="FFCCCCFF"/>
  </sheetPr>
  <dimension ref="A1:Q79"/>
  <sheetViews>
    <sheetView topLeftCell="C1" showGridLines="0" zoomScale="90" workbookViewId="0">
      <selection activeCell="F18" sqref="F1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c r="D18" s="76"/>
      <c r="E18" s="1776" t="s">
        <v>39</v>
      </c>
      <c r="F18" s="2634">
        <v>45583.33459490741</v>
      </c>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D4C1913-8287-14DB-C64A-B4B3A2F70DB3}"/>
    <hyperlink ref="H17" location="Титульный!H9" display="Как заполнить?" tooltip="Помощь по работе с полями отчётной формы" xr:uid="{E62B6F85-25C1-DA6D-EC01-EF742E958311}"/>
    <hyperlink ref="H39" location="Титульный!H9" display="Как заполнить?" tooltip="Помощь по работе с полями отчётной формы" xr:uid="{968B4E3D-7B3C-2B37-2039-69778C500BF4}"/>
    <hyperlink ref="H62" location="Титульный!H9" display="Как заполнить?" tooltip="Помощь по работе с полями отчётной формы" xr:uid="{8ACEF06C-924C-EED5-50CD-B4DEE20F9E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C15CB-7B4C-1DCA-7D8C-EF766EF68AD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Рабочий поселок Искателей(11811111)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90CAB-9EC1-A4CD-FB02-A8F4CBDF156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ИМУП «ПОСЖИЛКОМСЕРВИС»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E7271-7C5D-B355-D866-4BC53F3A237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ИМУП «ПОСЖИЛКОМСЕРВИС»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43B82-5437-385F-3198-FE383265B6C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ИМУП «ПОСЖИЛКОМСЕРВИС»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528B2-9D58-6E63-0094-06F3EF3674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ИМУП «ПОСЖИЛКОМСЕРВИС»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Ненецкий автономный округ</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2983013920</v>
      </c>
      <c r="G14" s="1013" t="s">
        <v>309</v>
      </c>
      <c r="H14" s="476"/>
      <c r="J14" s="456">
        <v>0</v>
      </c>
    </row>
    <row customHeight="1" ht="22.5" hidden="1">
      <c r="A15" s="458"/>
      <c r="B15" s="503"/>
      <c r="C15" s="458"/>
      <c r="D15" s="1010" t="s">
        <v>310</v>
      </c>
      <c r="E15" s="1011" t="s">
        <v>311</v>
      </c>
      <c r="F15" s="1012" t="str">
        <f>IF(kpp="","",kpp)</f>
        <v>298301001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37CD-3FD5-30B6-4182-17D3A3BEF0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ИМУП «ПОСЖИЛКОМСЕРВИС»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9DDA1-99D8-23CB-6722-252828E9CC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ИМУП «ПОСЖИЛКОМСЕРВИС»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11ACC-2F03-3DB1-ADFD-3549BB51FB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ИМУП «ПОСЖИЛКОМСЕРВИС»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0451-060D-02DB-6C1F-FFDFD835FB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AA84F-A8CB-8A98-0CBE-11BCF533E6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BEBF-37B7-2D86-4FB8-A67D9BAE51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7B77-32F4-6E44-BD0B-FDDB4179AC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59604-2811-8FF6-3EB8-742F5C0F69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E571E-8566-F1D4-AC79-D5DCA9F4EB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8F528-E0F5-42EF-4D29-3DD68CE155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081A-C7EF-7E18-DE64-E8425B75F6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A602C-2DC5-AD34-BF7C-B311334B0C4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ИМУП «ПОСЖИЛКОМСЕРВИС»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547EC-BB66-955F-1539-5B36079FA53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ИМУП «ПОСЖИЛКОМСЕРВИС»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3058-C439-9086-3376-44C5BFB785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BD1C-C5A6-4AAB-4839-F79D5F4936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0C91F-4E6D-6DF8-3BAC-02A800050B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87ED-4B3B-B4D9-E08A-B0A75378C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FF74-5474-942B-C7FD-F7DEC112A18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8A875-FD3E-A119-01F5-8FDEDAEF7D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7D021-28A4-89A7-5388-1D5EF6DC95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CDABB-54B7-B5EF-BA01-A67085D141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39CD9-873C-8525-2C36-AA3380AFAE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43E54-6B77-F6BB-F7E3-07EB314700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15D05-F3BF-C244-D7E5-3A3BC15FA8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D184-97B4-B893-D4E2-354B10DFA3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422E3-B84B-17CF-10F9-BDD9623D6A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ИМУП «ПОСЖИЛКОМСЕРВИС»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EDCDC-537C-2422-76D2-C6800033254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ИМУП «ПОСЖИЛКОМСЕРВИС»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1F41F-4408-F5DB-6945-4F9A1F7906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ИМУП «ПОСЖИЛКОМСЕРВИС»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5156-A4A4-335B-BD6A-B39B813813C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ИМУП «ПОСЖИЛКОМСЕРВИС»</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686F9-5505-93C6-2107-0C4A315A013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ИМУП «ПОСЖИЛКОМСЕРВИС»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5BE2D-9EDD-4E4D-F22C-612EA6E0EB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ИМУП «ПОСЖИЛКОМСЕРВИС»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17BF-2375-4EB8-2B79-C5ABFEA2B1E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ИМУП «ПОСЖИЛКОМСЕРВИС»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B11FE-944C-783D-4D54-A16AA690C12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C39" sqref="C39:C40"/>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2635" t="s">
        <v>22</v>
      </c>
      <c r="J9" s="2636" t="s">
        <v>22</v>
      </c>
      <c r="K9" s="290"/>
      <c r="V9" s="506">
        <v>0</v>
      </c>
    </row>
    <row customHeight="1" ht="15" hidden="1">
      <c r="A10" s="506"/>
      <c r="B10" s="2398"/>
      <c r="C10" s="2399"/>
      <c r="D10" s="690" t="str">
        <f>B9&amp;".2"</f>
        <v>.2</v>
      </c>
      <c r="E10" s="691" t="s">
        <v>943</v>
      </c>
      <c r="F10" s="692" t="s">
        <v>306</v>
      </c>
      <c r="G10" s="1733" t="s">
        <v>22</v>
      </c>
      <c r="H10" s="402" t="s">
        <v>22</v>
      </c>
      <c r="I10" s="2637" t="s">
        <v>22</v>
      </c>
      <c r="J10" s="2636" t="s">
        <v>22</v>
      </c>
      <c r="K10" s="290" t="s">
        <v>944</v>
      </c>
      <c r="V10" s="506">
        <v>0</v>
      </c>
    </row>
    <row customHeight="1" ht="15" hidden="1">
      <c r="A11" s="506"/>
      <c r="B11" s="2398"/>
      <c r="C11" s="2399"/>
      <c r="D11" s="690" t="str">
        <f>B9&amp;".3"</f>
        <v>.3</v>
      </c>
      <c r="E11" s="691" t="s">
        <v>945</v>
      </c>
      <c r="F11" s="692" t="s">
        <v>306</v>
      </c>
      <c r="G11" s="1733" t="s">
        <v>22</v>
      </c>
      <c r="H11" s="402" t="s">
        <v>22</v>
      </c>
      <c r="I11" s="2637" t="s">
        <v>22</v>
      </c>
      <c r="J11" s="2636"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2635" t="s">
        <v>22</v>
      </c>
      <c r="J13" s="2636" t="s">
        <v>22</v>
      </c>
      <c r="K13" s="290" t="s">
        <v>948</v>
      </c>
      <c r="V13" s="506">
        <v>0</v>
      </c>
    </row>
    <row customHeight="1" ht="15" hidden="1">
      <c r="B14" s="2398"/>
      <c r="C14" s="2399"/>
      <c r="D14" s="690" t="str">
        <f>B13&amp;".2"</f>
        <v>.2</v>
      </c>
      <c r="E14" s="691" t="s">
        <v>949</v>
      </c>
      <c r="F14" s="692" t="s">
        <v>306</v>
      </c>
      <c r="G14" s="1733" t="s">
        <v>22</v>
      </c>
      <c r="H14" s="402" t="s">
        <v>22</v>
      </c>
      <c r="I14" s="2637" t="s">
        <v>22</v>
      </c>
      <c r="J14" s="2636"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ИМУП «ПОСЖИЛКОМСЕРВИС»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958</v>
      </c>
      <c r="J36" s="692" t="s">
        <v>306</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306</v>
      </c>
      <c r="G38" s="815" t="s">
        <v>957</v>
      </c>
      <c r="H38" s="816" t="s">
        <v>306</v>
      </c>
      <c r="I38" s="525" t="s">
        <v>958</v>
      </c>
      <c r="J38" s="522" t="s">
        <v>306</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75424-3301-6065-0B2B-6A49ACB453F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ИМУП «ПОСЖИЛКОМСЕРВИС»</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0B031-61D3-F9CE-6867-14CE891868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ИМУП «ПОСЖИЛКОМСЕРВИС»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4D5C-6A84-7A87-144E-2579CFEEDD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ИМУП «ПОСЖИЛКОМСЕРВИС»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709</v>
      </c>
      <c r="G29" s="1238" t="s">
        <v>1048</v>
      </c>
      <c r="H29" s="1237">
        <f>SUM(I29:J29)</f>
        <v>0</v>
      </c>
      <c r="I29" s="1236"/>
      <c r="J29" s="1226"/>
      <c r="K29" s="1235"/>
      <c r="W29" s="1156">
        <v>11</v>
      </c>
    </row>
    <row customHeight="1" ht="11.549999999999999">
      <c r="F30" s="1231" t="s">
        <v>307</v>
      </c>
      <c r="G30" s="1238" t="s">
        <v>1049</v>
      </c>
      <c r="H30" s="1237">
        <f>SUM(I30:J30)</f>
        <v>0</v>
      </c>
      <c r="I30" s="1236"/>
      <c r="J30" s="1226"/>
      <c r="K30" s="1235"/>
      <c r="W30" s="1156">
        <v>11</v>
      </c>
    </row>
    <row customHeight="1" ht="11.549999999999999">
      <c r="F31" s="1231" t="s">
        <v>310</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324</v>
      </c>
      <c r="G33" s="1238" t="s">
        <v>1052</v>
      </c>
      <c r="H33" s="1237">
        <f>SUM(I33:J33)</f>
        <v>0</v>
      </c>
      <c r="I33" s="1236"/>
      <c r="J33" s="1226"/>
      <c r="K33" s="1235"/>
      <c r="W33" s="1156">
        <v>46</v>
      </c>
    </row>
    <row customHeight="1" ht="11.549999999999999">
      <c r="F34" s="1231" t="s">
        <v>332</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709</v>
      </c>
      <c r="G49" s="1238" t="s">
        <v>1022</v>
      </c>
      <c r="H49" s="1237">
        <f>SUM(I49:J49)</f>
        <v>0</v>
      </c>
      <c r="I49" s="1237">
        <f>SUM(I50:I53)</f>
        <v>0</v>
      </c>
      <c r="J49" s="1226"/>
      <c r="K49" s="1235"/>
      <c r="W49" s="1156">
        <v>11</v>
      </c>
    </row>
    <row customHeight="1" ht="24">
      <c r="F50" s="1231" t="s">
        <v>712</v>
      </c>
      <c r="G50" s="1239" t="s">
        <v>1060</v>
      </c>
      <c r="H50" s="1237">
        <f>SUM(I50:J50)</f>
        <v>0</v>
      </c>
      <c r="I50" s="1236"/>
      <c r="J50" s="1226"/>
      <c r="K50" s="1235"/>
      <c r="W50" s="1156">
        <v>23</v>
      </c>
    </row>
    <row customHeight="1" ht="11.549999999999999">
      <c r="F51" s="1231" t="s">
        <v>715</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307</v>
      </c>
      <c r="G54" s="1238" t="s">
        <v>1051</v>
      </c>
      <c r="H54" s="1237">
        <f>SUM(I54:J54)</f>
        <v>0</v>
      </c>
      <c r="I54" s="1237">
        <f>SUM(I55:I56)</f>
        <v>0</v>
      </c>
      <c r="J54" s="1226"/>
      <c r="K54" s="1235"/>
      <c r="W54" s="1156">
        <v>11</v>
      </c>
    </row>
    <row customHeight="1" ht="48.29999999999999">
      <c r="F55" s="1231" t="s">
        <v>719</v>
      </c>
      <c r="G55" s="1239" t="s">
        <v>1052</v>
      </c>
      <c r="H55" s="1237">
        <f>SUM(I55:J55)</f>
        <v>0</v>
      </c>
      <c r="I55" s="1236"/>
      <c r="J55" s="1226"/>
      <c r="K55" s="1235"/>
      <c r="W55" s="1156">
        <v>46</v>
      </c>
    </row>
    <row customHeight="1" ht="11.549999999999999">
      <c r="F56" s="1231" t="s">
        <v>721</v>
      </c>
      <c r="G56" s="1239" t="s">
        <v>1053</v>
      </c>
      <c r="H56" s="1237">
        <f>SUM(I56:J56)</f>
        <v>0</v>
      </c>
      <c r="I56" s="1236"/>
      <c r="J56" s="1226"/>
      <c r="K56" s="1235"/>
      <c r="W56" s="1156">
        <v>11</v>
      </c>
    </row>
    <row customHeight="1" ht="11.549999999999999">
      <c r="F57" s="1231" t="s">
        <v>310</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BE9B5-6BFA-1A7D-3054-1B833BD972C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ИМУП «ПОСЖИЛКОМСЕРВИС»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1110</v>
      </c>
      <c r="CC16" s="2434"/>
      <c r="CD16" s="2387" t="s">
        <v>558</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1E571-E0FF-C165-883A-C7089BBDD5B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ИМУП «ПОСЖИЛКОМСЕРВИС»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6.51</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313</v>
      </c>
      <c r="E21" s="671" t="s">
        <v>1118</v>
      </c>
      <c r="F21" s="1762" t="str">
        <f>IF(TEMPLATE_SPHERE="HEAT","Гкал/час","тыс. куб. м/сутки")</f>
        <v>Гкал/час</v>
      </c>
      <c r="G21" s="681"/>
      <c r="H21" s="681">
        <v>6.51</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39883-8C7A-8E5F-2F1E-A3FA105D200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ИМУП «ПОСЖИЛКОМСЕРВИС»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1125</v>
      </c>
      <c r="F23" s="1671" t="s">
        <v>306</v>
      </c>
      <c r="G23" s="346"/>
      <c r="I23" s="1625"/>
      <c r="J23" s="1625"/>
      <c r="Q23" s="1632">
        <v>0</v>
      </c>
    </row>
    <row s="1636" customFormat="1" customHeight="1" ht="14.25" hidden="1">
      <c r="A24" s="344"/>
      <c r="B24" s="1161"/>
      <c r="C24" s="377"/>
      <c r="D24" s="1674" t="s">
        <v>709</v>
      </c>
      <c r="E24" s="1673" t="s">
        <v>1126</v>
      </c>
      <c r="F24" s="1671" t="s">
        <v>306</v>
      </c>
      <c r="G24" s="338"/>
      <c r="I24" s="1625"/>
      <c r="J24" s="1625"/>
      <c r="Q24" s="1632">
        <v>0</v>
      </c>
    </row>
    <row s="1636" customFormat="1" customHeight="1" ht="14.25" hidden="1">
      <c r="A25" s="344"/>
      <c r="B25" s="1161"/>
      <c r="C25" s="377"/>
      <c r="D25" s="1674" t="s">
        <v>712</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92F5-266F-C7BD-D7D4-51341D52C3C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1129</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1130</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1131</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1132</v>
      </c>
      <c r="F10" s="1671"/>
      <c r="G10" s="1675"/>
      <c r="H10" s="1671" t="s">
        <v>306</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ИМУП «ПОСЖИЛКОМСЕРВИС»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306</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1139</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1129</v>
      </c>
      <c r="F29" s="199"/>
      <c r="G29" s="258"/>
      <c r="H29" s="199" t="s">
        <v>306</v>
      </c>
      <c r="I29" s="2170" t="s">
        <v>1140</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306</v>
      </c>
      <c r="I33" s="2170" t="s">
        <v>1142</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306</v>
      </c>
      <c r="I36" s="2144" t="s">
        <v>1144</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1132</v>
      </c>
      <c r="F39" s="199"/>
      <c r="G39" s="208"/>
      <c r="H39" s="199" t="s">
        <v>306</v>
      </c>
      <c r="I39" s="2170" t="s">
        <v>1145</v>
      </c>
      <c r="L39" s="156" t="s">
        <v>1133</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1E661-7E34-F549-6B35-CEA6D81909D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1149</v>
      </c>
      <c r="I20" s="2388"/>
      <c r="J20" s="2434"/>
      <c r="K20" s="2225" t="s">
        <v>303</v>
      </c>
      <c r="L20" s="2225" t="s">
        <v>390</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1153</v>
      </c>
      <c r="N85" s="335"/>
      <c r="AH85" s="375">
        <v>34</v>
      </c>
    </row>
    <row customHeight="1" ht="19.9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EF54A-7DC3-3F4F-53DC-AA39607F012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ИМУП «ПОСЖИЛКОМСЕРВИС»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B32A3-5678-D871-F9A3-60288FD47F1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ИМУП «ПОСЖИЛКОМСЕРВИС»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1158</v>
      </c>
      <c r="F17" s="522" t="s">
        <v>306</v>
      </c>
      <c r="G17" s="679"/>
      <c r="H17" s="679"/>
      <c r="I17" s="679"/>
      <c r="J17" s="679"/>
      <c r="K17" s="290" t="s">
        <v>1159</v>
      </c>
      <c r="V17" s="506">
        <v>0</v>
      </c>
    </row>
    <row customHeight="1" ht="48.29999999999999">
      <c r="A18" s="506"/>
      <c r="C18" s="527"/>
      <c r="D18" s="522">
        <v>3</v>
      </c>
      <c r="E18" s="280" t="s">
        <v>815</v>
      </c>
      <c r="F18" s="522" t="s">
        <v>306</v>
      </c>
      <c r="G18" s="810" t="s">
        <v>306</v>
      </c>
      <c r="H18" s="811" t="s">
        <v>306</v>
      </c>
      <c r="I18" s="522" t="s">
        <v>306</v>
      </c>
      <c r="J18" s="579" t="s">
        <v>306</v>
      </c>
      <c r="K18" s="290" t="s">
        <v>1160</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1161</v>
      </c>
      <c r="F22" s="522" t="s">
        <v>558</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056082-94F3-5D55-FF76-8AC2859597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808</v>
      </c>
      <c r="BI1" s="1071"/>
      <c r="BJ1" s="1072" t="s">
        <v>1206</v>
      </c>
      <c r="BK1" s="1071"/>
      <c r="BL1" s="1073" t="s">
        <v>907</v>
      </c>
      <c r="BM1" s="1071"/>
      <c r="BN1" s="1074" t="s">
        <v>1207</v>
      </c>
      <c r="BS1" s="1428"/>
    </row>
    <row customHeight="1" ht="11.25">
      <c r="A2" s="1075" t="s">
        <v>1208</v>
      </c>
      <c r="B2" s="1076">
        <v>2000</v>
      </c>
      <c r="C2" s="1076">
        <v>2022</v>
      </c>
      <c r="D2" s="1076" t="s">
        <v>66</v>
      </c>
      <c r="E2" s="1077" t="s">
        <v>1209</v>
      </c>
      <c r="F2" s="1077" t="s">
        <v>1210</v>
      </c>
      <c r="G2" s="1077" t="s">
        <v>1211</v>
      </c>
      <c r="H2" s="1078" t="s">
        <v>55</v>
      </c>
      <c r="I2" s="1077" t="s">
        <v>110</v>
      </c>
      <c r="J2" s="1077" t="s">
        <v>1212</v>
      </c>
      <c r="K2" s="1079" t="s">
        <v>1213</v>
      </c>
      <c r="L2" s="1080"/>
      <c r="M2" s="1079">
        <v>1</v>
      </c>
      <c r="N2" s="1163" t="s">
        <v>1214</v>
      </c>
      <c r="O2" s="1078" t="s">
        <v>1215</v>
      </c>
      <c r="P2" s="1081" t="s">
        <v>1216</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53</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111</v>
      </c>
      <c r="J3" s="1077" t="s">
        <v>556</v>
      </c>
      <c r="K3" s="1079" t="s">
        <v>1239</v>
      </c>
      <c r="L3" s="1080">
        <f>_xlfn.IFERROR(MATCH(K3,OFFER_METHOD,0),0)</f>
        <v>0</v>
      </c>
      <c r="M3" s="1079">
        <v>2</v>
      </c>
      <c r="N3" s="1163" t="s">
        <v>1240</v>
      </c>
      <c r="O3" s="1078" t="s">
        <v>1241</v>
      </c>
      <c r="P3" s="1081" t="s">
        <v>38</v>
      </c>
      <c r="Q3" s="1082" t="s">
        <v>1242</v>
      </c>
      <c r="R3" s="144" t="s">
        <v>1243</v>
      </c>
      <c r="S3" s="144" t="s">
        <v>1244</v>
      </c>
      <c r="T3" s="1083" t="s">
        <v>1245</v>
      </c>
      <c r="U3" s="1080" t="s">
        <v>1246</v>
      </c>
      <c r="V3" s="1084">
        <v>2</v>
      </c>
      <c r="W3" s="1085"/>
      <c r="X3" s="1085" t="s">
        <v>1247</v>
      </c>
      <c r="Y3" s="1076" t="s">
        <v>1223</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1233</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1223</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168</v>
      </c>
      <c r="Y5" s="1076" t="s">
        <v>1314</v>
      </c>
      <c r="Z5" s="1092">
        <v>1</v>
      </c>
      <c r="AF5" s="1078" t="s">
        <v>1315</v>
      </c>
      <c r="AH5" s="1077" t="s">
        <v>1316</v>
      </c>
      <c r="AK5" s="1077" t="s">
        <v>1317</v>
      </c>
      <c r="AM5" s="1077" t="s">
        <v>1318</v>
      </c>
      <c r="AP5" s="1088" t="s">
        <v>168</v>
      </c>
      <c r="AQ5" s="1089" t="s">
        <v>168</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1222</v>
      </c>
      <c r="BS5" s="1430"/>
      <c r="BT5" s="1282">
        <v>64236871</v>
      </c>
      <c r="BU5" s="1069" t="s">
        <v>229</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112</v>
      </c>
      <c r="J6" s="1068" t="s">
        <v>1332</v>
      </c>
      <c r="L6" s="1080">
        <f>SUM(kind_of_control_method_filter)</f>
        <v>0</v>
      </c>
      <c r="N6" s="1093" t="s">
        <v>1333</v>
      </c>
      <c r="O6" s="1077" t="s">
        <v>1334</v>
      </c>
      <c r="R6" s="144" t="s">
        <v>1217</v>
      </c>
      <c r="T6" s="1078" t="s">
        <v>1335</v>
      </c>
      <c r="U6" s="1080" t="s">
        <v>1315</v>
      </c>
      <c r="V6" s="1084">
        <v>5</v>
      </c>
      <c r="W6" s="1085"/>
      <c r="X6" s="1076" t="s">
        <v>174</v>
      </c>
      <c r="Y6" s="1076" t="s">
        <v>1336</v>
      </c>
      <c r="Z6" s="1092"/>
      <c r="AA6" s="1095"/>
      <c r="AH6" s="1077" t="s">
        <v>1337</v>
      </c>
      <c r="AK6" s="1077" t="s">
        <v>1338</v>
      </c>
      <c r="AM6" s="1077" t="s">
        <v>1339</v>
      </c>
      <c r="AP6" s="1088" t="s">
        <v>174</v>
      </c>
      <c r="AQ6" s="1089" t="s">
        <v>174</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234</v>
      </c>
      <c r="BV6" s="1071"/>
      <c r="BW6" s="1696">
        <v>4213768</v>
      </c>
      <c r="BX6" s="1694" t="s">
        <v>254</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180</v>
      </c>
      <c r="Y7" s="1076" t="s">
        <v>1314</v>
      </c>
      <c r="Z7" s="1092"/>
      <c r="AA7" s="1095"/>
      <c r="AH7" s="1077" t="s">
        <v>1354</v>
      </c>
      <c r="AK7" s="1077" t="s">
        <v>1355</v>
      </c>
      <c r="AM7" s="1077" t="s">
        <v>1356</v>
      </c>
      <c r="AP7" s="1088" t="s">
        <v>180</v>
      </c>
      <c r="AQ7" s="1089" t="s">
        <v>180</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239</v>
      </c>
      <c r="BV7" s="1071"/>
      <c r="BW7" s="1696">
        <v>4213769</v>
      </c>
      <c r="BX7" s="1694" t="s">
        <v>1364</v>
      </c>
      <c r="BZ7" s="1282">
        <v>64237511</v>
      </c>
      <c r="CA7" s="1069" t="s">
        <v>269</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186</v>
      </c>
      <c r="Y8" s="1076" t="s">
        <v>1314</v>
      </c>
      <c r="Z8" s="1092"/>
      <c r="AA8" s="1095"/>
      <c r="AK8" s="1077" t="s">
        <v>1371</v>
      </c>
      <c r="AP8" s="1088" t="s">
        <v>186</v>
      </c>
      <c r="AQ8" s="1089" t="s">
        <v>186</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168</v>
      </c>
      <c r="BS8" s="1430"/>
      <c r="BT8" s="1282">
        <v>64236874</v>
      </c>
      <c r="BU8" s="1296" t="s">
        <v>1380</v>
      </c>
      <c r="BV8" s="1071"/>
      <c r="BW8" s="1696">
        <v>4213770</v>
      </c>
      <c r="BX8" s="1697" t="s">
        <v>1381</v>
      </c>
      <c r="BZ8" s="1282">
        <v>64237512</v>
      </c>
      <c r="CA8" s="1069" t="s">
        <v>264</v>
      </c>
    </row>
    <row customHeight="1" ht="11.25">
      <c r="A9" s="1075" t="s">
        <v>1382</v>
      </c>
      <c r="B9" s="1076">
        <v>2007</v>
      </c>
      <c r="E9" s="1077" t="s">
        <v>1383</v>
      </c>
      <c r="F9" s="1094"/>
      <c r="G9" s="1068" t="s">
        <v>1384</v>
      </c>
      <c r="H9" s="1068" t="s">
        <v>1385</v>
      </c>
      <c r="I9" s="1077" t="s">
        <v>113</v>
      </c>
      <c r="O9" s="1077" t="s">
        <v>1386</v>
      </c>
      <c r="V9" s="371" t="s">
        <v>113</v>
      </c>
      <c r="W9" s="1085"/>
      <c r="X9" s="1076" t="s">
        <v>192</v>
      </c>
      <c r="Y9" s="1076" t="s">
        <v>1223</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174</v>
      </c>
      <c r="BS9" s="1430"/>
      <c r="BT9" s="1282">
        <v>64236875</v>
      </c>
      <c r="BU9" s="1069" t="s">
        <v>244</v>
      </c>
      <c r="BV9" s="1071"/>
      <c r="BW9" s="1691"/>
      <c r="BX9" s="1691"/>
    </row>
    <row customHeight="1" ht="11.25">
      <c r="A10" s="1075" t="s">
        <v>1396</v>
      </c>
      <c r="B10" s="1076">
        <v>2008</v>
      </c>
      <c r="E10" s="1077" t="s">
        <v>1397</v>
      </c>
      <c r="F10" s="1094"/>
      <c r="G10" s="1077" t="s">
        <v>1398</v>
      </c>
      <c r="H10" s="1077" t="s">
        <v>1399</v>
      </c>
      <c r="I10" s="1077" t="s">
        <v>150</v>
      </c>
      <c r="J10" s="1068" t="s">
        <v>1400</v>
      </c>
      <c r="K10" s="1068" t="s">
        <v>1401</v>
      </c>
      <c r="O10" s="1077" t="s">
        <v>1402</v>
      </c>
      <c r="V10" s="372" t="s">
        <v>150</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180</v>
      </c>
      <c r="BS10" s="1430"/>
      <c r="BT10" s="1282">
        <v>64236876</v>
      </c>
      <c r="BU10" s="1069" t="s">
        <v>224</v>
      </c>
      <c r="BV10" s="1071"/>
      <c r="BW10" s="1691"/>
      <c r="BX10" s="1691"/>
    </row>
    <row customHeight="1" ht="11.25">
      <c r="A11" s="1075" t="s">
        <v>1412</v>
      </c>
      <c r="B11" s="1076">
        <v>2009</v>
      </c>
      <c r="E11" s="1077" t="s">
        <v>1413</v>
      </c>
      <c r="F11" s="1094"/>
      <c r="G11" s="1077" t="s">
        <v>1414</v>
      </c>
      <c r="H11" s="1077" t="s">
        <v>1415</v>
      </c>
      <c r="I11" s="1077" t="s">
        <v>151</v>
      </c>
      <c r="J11" s="1078" t="s">
        <v>1416</v>
      </c>
      <c r="K11" s="1100" t="s">
        <v>1417</v>
      </c>
      <c r="O11" s="1078" t="s">
        <v>1418</v>
      </c>
      <c r="V11" s="371" t="s">
        <v>151</v>
      </c>
      <c r="W11" s="276"/>
      <c r="X11" s="1085" t="s">
        <v>1388</v>
      </c>
      <c r="Y11" s="1076" t="s">
        <v>1419</v>
      </c>
      <c r="Z11" s="1092"/>
      <c r="AP11" s="1088" t="s">
        <v>192</v>
      </c>
      <c r="AQ11" s="1090" t="s">
        <v>192</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186</v>
      </c>
      <c r="BS11" s="1430"/>
      <c r="BW11" s="1691"/>
      <c r="BX11" s="1691"/>
    </row>
    <row customHeight="1" ht="11.25">
      <c r="A12" s="1075" t="s">
        <v>1426</v>
      </c>
      <c r="B12" s="1076">
        <v>2010</v>
      </c>
      <c r="E12" s="1077" t="s">
        <v>1427</v>
      </c>
      <c r="F12" s="1094"/>
      <c r="G12" s="1077" t="s">
        <v>1415</v>
      </c>
      <c r="I12" s="1077" t="s">
        <v>152</v>
      </c>
      <c r="J12" s="1078" t="s">
        <v>1428</v>
      </c>
      <c r="K12" s="1100" t="s">
        <v>1429</v>
      </c>
      <c r="O12" s="1078" t="s">
        <v>1217</v>
      </c>
      <c r="V12" s="371" t="s">
        <v>152</v>
      </c>
      <c r="W12" s="1090"/>
      <c r="X12" s="1085" t="s">
        <v>1430</v>
      </c>
      <c r="Y12" s="1076" t="s">
        <v>1223</v>
      </c>
      <c r="AP12" s="1088"/>
      <c r="AW12" s="1121" t="s">
        <v>151</v>
      </c>
      <c r="AX12" s="1121" t="s">
        <v>151</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153</v>
      </c>
      <c r="K13" s="1100" t="s">
        <v>1387</v>
      </c>
      <c r="V13" s="371" t="s">
        <v>153</v>
      </c>
      <c r="W13" s="1090"/>
      <c r="X13" s="1090"/>
      <c r="Y13" s="1090"/>
      <c r="AW13" s="1121" t="s">
        <v>152</v>
      </c>
      <c r="AX13" s="1121" t="s">
        <v>152</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154</v>
      </c>
      <c r="J14" s="1068" t="s">
        <v>1445</v>
      </c>
      <c r="N14" s="1068" t="s">
        <v>1446</v>
      </c>
      <c r="V14" s="1084">
        <v>13</v>
      </c>
      <c r="W14" s="1085"/>
      <c r="X14" s="1085" t="s">
        <v>1254</v>
      </c>
      <c r="Y14" s="1076" t="s">
        <v>1223</v>
      </c>
      <c r="AW14" s="1121" t="s">
        <v>153</v>
      </c>
      <c r="AX14" s="1121" t="s">
        <v>153</v>
      </c>
      <c r="AZ14" s="1068" t="s">
        <v>1447</v>
      </c>
      <c r="BB14" s="1121" t="s">
        <v>1448</v>
      </c>
      <c r="BC14" s="1121" t="s">
        <v>1440</v>
      </c>
      <c r="BE14" s="1121">
        <v>2012</v>
      </c>
      <c r="BH14" s="1069" t="s">
        <v>1363</v>
      </c>
      <c r="BJ14" s="1218" t="s">
        <v>1449</v>
      </c>
      <c r="BL14" s="1218" t="s">
        <v>1449</v>
      </c>
      <c r="BN14" s="1069" t="s">
        <v>1450</v>
      </c>
      <c r="BQ14" s="1282">
        <v>4213782</v>
      </c>
      <c r="BR14" s="1069" t="s">
        <v>192</v>
      </c>
      <c r="BS14" s="1430"/>
      <c r="BT14" s="1071"/>
      <c r="BU14" s="1071"/>
      <c r="BV14" s="1071"/>
      <c r="BW14" s="1695"/>
      <c r="BX14" s="1691"/>
    </row>
    <row customHeight="1" ht="19.5">
      <c r="A15" s="1075" t="s">
        <v>1451</v>
      </c>
      <c r="B15" s="1076">
        <v>2013</v>
      </c>
      <c r="E15" s="1699" t="s">
        <v>1452</v>
      </c>
      <c r="G15" s="1068" t="s">
        <v>1453</v>
      </c>
      <c r="H15" s="1068" t="s">
        <v>1454</v>
      </c>
      <c r="I15" s="1079" t="s">
        <v>155</v>
      </c>
      <c r="J15" s="1090" t="s">
        <v>583</v>
      </c>
      <c r="N15" s="1159" t="s">
        <v>1455</v>
      </c>
      <c r="X15" s="1088"/>
      <c r="AW15" s="1121" t="s">
        <v>154</v>
      </c>
      <c r="AX15" s="1121" t="s">
        <v>154</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99</v>
      </c>
      <c r="J16" s="1090" t="s">
        <v>556</v>
      </c>
      <c r="N16" s="1159" t="s">
        <v>1463</v>
      </c>
      <c r="AW16" s="1121" t="s">
        <v>155</v>
      </c>
      <c r="AX16" s="1121" t="s">
        <v>155</v>
      </c>
      <c r="AZ16" s="1121" t="s">
        <v>1390</v>
      </c>
      <c r="BB16" s="1121" t="s">
        <v>1464</v>
      </c>
      <c r="BC16" s="1121" t="s">
        <v>1440</v>
      </c>
      <c r="BE16" s="1121">
        <v>2014</v>
      </c>
      <c r="BH16" s="1069" t="s">
        <v>1395</v>
      </c>
      <c r="BJ16" s="1218" t="s">
        <v>1465</v>
      </c>
      <c r="BL16" s="1218" t="s">
        <v>1465</v>
      </c>
      <c r="BN16" s="1069" t="s">
        <v>1466</v>
      </c>
      <c r="BR16" s="1071"/>
      <c r="BS16" s="1432"/>
      <c r="BT16" s="1071"/>
      <c r="BU16" s="1071"/>
      <c r="BV16" s="1071"/>
      <c r="BW16" s="1695"/>
      <c r="BX16" s="1691"/>
    </row>
    <row customHeight="1" ht="21">
      <c r="A17" s="1075" t="s">
        <v>1467</v>
      </c>
      <c r="B17" s="1076">
        <v>2015</v>
      </c>
      <c r="G17" s="1077" t="s">
        <v>1415</v>
      </c>
      <c r="H17" s="1077" t="s">
        <v>1415</v>
      </c>
      <c r="I17" s="1077" t="s">
        <v>1468</v>
      </c>
      <c r="N17" s="1159" t="s">
        <v>1469</v>
      </c>
      <c r="X17" s="1088"/>
      <c r="AW17" s="1121" t="s">
        <v>99</v>
      </c>
      <c r="AX17" s="1121" t="s">
        <v>99</v>
      </c>
      <c r="AZ17" s="1121" t="s">
        <v>1470</v>
      </c>
      <c r="BB17" s="1121" t="s">
        <v>1471</v>
      </c>
      <c r="BC17" s="1121" t="s">
        <v>1323</v>
      </c>
      <c r="BE17" s="1121">
        <v>2015</v>
      </c>
      <c r="BH17" s="1069" t="s">
        <v>1411</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1323</v>
      </c>
      <c r="BE18" s="1121">
        <v>2016</v>
      </c>
      <c r="BH18" s="1069" t="s">
        <v>1425</v>
      </c>
      <c r="BJ18" s="1218" t="s">
        <v>1483</v>
      </c>
      <c r="BL18" s="1218" t="s">
        <v>1483</v>
      </c>
      <c r="BN18" s="1069" t="s">
        <v>1484</v>
      </c>
      <c r="BQ18" s="1433" t="s">
        <v>1295</v>
      </c>
      <c r="BR18" s="1160" t="s">
        <v>1296</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1323</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1440</v>
      </c>
      <c r="BE20" s="1121">
        <v>2018</v>
      </c>
      <c r="BH20" s="1069" t="s">
        <v>1436</v>
      </c>
      <c r="BJ20" s="1069" t="s">
        <v>1363</v>
      </c>
      <c r="BL20" s="1069" t="s">
        <v>1363</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1323</v>
      </c>
      <c r="BE21" s="1121">
        <v>2019</v>
      </c>
      <c r="BH21" s="1069" t="s">
        <v>1443</v>
      </c>
      <c r="BJ21" s="1069" t="s">
        <v>1379</v>
      </c>
      <c r="BL21" s="1069" t="s">
        <v>1379</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1323</v>
      </c>
      <c r="BE22" s="1121">
        <v>2020</v>
      </c>
      <c r="BH22" s="1069" t="s">
        <v>1450</v>
      </c>
      <c r="BJ22" s="1069" t="s">
        <v>1395</v>
      </c>
      <c r="BL22" s="1069" t="s">
        <v>1395</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1233</v>
      </c>
      <c r="BE23" s="1121">
        <v>2021</v>
      </c>
      <c r="BH23" s="1069" t="s">
        <v>1458</v>
      </c>
      <c r="BJ23" s="1069" t="s">
        <v>1411</v>
      </c>
      <c r="BL23" s="1069" t="s">
        <v>1411</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1425</v>
      </c>
      <c r="BL24" s="1069" t="s">
        <v>1425</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1418</v>
      </c>
      <c r="BB26" s="1121" t="s">
        <v>1554</v>
      </c>
      <c r="BC26" s="1121" t="s">
        <v>1541</v>
      </c>
      <c r="BE26" s="1121">
        <v>2024</v>
      </c>
      <c r="BH26" s="1069" t="s">
        <v>1484</v>
      </c>
      <c r="BJ26" s="1069" t="s">
        <v>1436</v>
      </c>
      <c r="BL26" s="1069" t="s">
        <v>1436</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1443</v>
      </c>
      <c r="BL27" s="1069" t="s">
        <v>1443</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1450</v>
      </c>
      <c r="BL28" s="1069" t="s">
        <v>1450</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01.04.2024</v>
      </c>
      <c r="F29" s="1106" t="str">
        <f>IF(TEMPLATE_GROUP="","",INDEX(EndDateList,MATCH(TEMPLATE_GROUP,CodeTemplateList,0),1))</f>
        <v>30.06.2024</v>
      </c>
      <c r="H29" s="1107" t="s">
        <v>1569</v>
      </c>
      <c r="AX29" s="1121" t="s">
        <v>1570</v>
      </c>
      <c r="AZ29" s="1121" t="s">
        <v>1218</v>
      </c>
      <c r="BB29" s="1121" t="s">
        <v>1418</v>
      </c>
      <c r="BC29" s="1092"/>
      <c r="BE29" s="1121">
        <v>2027</v>
      </c>
      <c r="BJ29" s="1069" t="s">
        <v>1458</v>
      </c>
      <c r="BL29" s="1069" t="s">
        <v>1458</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01.04.2024</v>
      </c>
      <c r="F32" s="1106" t="str">
        <f>IF(TEMPLATE_GROUP="","",INDEX(EndDateList,MATCH(TEMPLATE_GROUP,CodeTemplateList,0),1))</f>
        <v>30.06.2024</v>
      </c>
      <c r="H32" s="1111" t="s">
        <v>1580</v>
      </c>
      <c r="O32" s="1075" t="s">
        <v>1215</v>
      </c>
      <c r="AX32" s="1121" t="s">
        <v>1581</v>
      </c>
      <c r="AZ32" s="1121" t="s">
        <v>1311</v>
      </c>
      <c r="BE32" s="1121">
        <v>2030</v>
      </c>
      <c r="BJ32" s="1069" t="s">
        <v>1466</v>
      </c>
      <c r="BL32" s="1069" t="s">
        <v>1466</v>
      </c>
    </row>
    <row customHeight="1" ht="11.25">
      <c r="A33" s="1075" t="s">
        <v>1582</v>
      </c>
      <c r="O33" s="1075" t="s">
        <v>1241</v>
      </c>
      <c r="AX33" s="1121" t="s">
        <v>1583</v>
      </c>
      <c r="AZ33" s="1121" t="s">
        <v>1217</v>
      </c>
      <c r="BE33" s="1121">
        <v>2031</v>
      </c>
      <c r="BJ33" s="1069" t="s">
        <v>1473</v>
      </c>
      <c r="BL33" s="1069" t="s">
        <v>1473</v>
      </c>
    </row>
    <row customHeight="1" ht="11.25">
      <c r="A34" s="1075" t="s">
        <v>1584</v>
      </c>
      <c r="O34" s="1075" t="s">
        <v>1276</v>
      </c>
      <c r="AX34" s="1121" t="s">
        <v>1585</v>
      </c>
      <c r="BE34" s="1121">
        <v>2032</v>
      </c>
      <c r="BJ34" s="1069" t="s">
        <v>1484</v>
      </c>
      <c r="BL34" s="1069" t="s">
        <v>1484</v>
      </c>
    </row>
    <row customHeight="1" ht="11.25">
      <c r="A35" s="1075" t="s">
        <v>1586</v>
      </c>
      <c r="O35" s="1075" t="s">
        <v>1309</v>
      </c>
      <c r="AX35" s="1121" t="s">
        <v>1587</v>
      </c>
      <c r="AZ35" s="1068" t="s">
        <v>1588</v>
      </c>
      <c r="BE35" s="1121">
        <v>2033</v>
      </c>
      <c r="BL35" s="1069" t="s">
        <v>1589</v>
      </c>
    </row>
    <row customHeight="1" ht="11.25">
      <c r="A36" s="1871" t="s">
        <v>1590</v>
      </c>
      <c r="D36" s="1112" t="s">
        <v>1591</v>
      </c>
      <c r="E36" s="1113" t="s">
        <v>808</v>
      </c>
      <c r="F36" s="1114" t="str">
        <f>INDEX(E37:E41,MATCH(TEMPLATE_SPHERE,F37:F41,0))</f>
        <v>теплоснабжения</v>
      </c>
      <c r="G36" s="1114" t="str">
        <f>INDEX(G37:G41,MATCH(TEMPLATE_SPHERE,F37:F41,0))</f>
        <v>теплоснабжение</v>
      </c>
      <c r="O36" s="1075" t="s">
        <v>1334</v>
      </c>
      <c r="AX36" s="1121" t="s">
        <v>1592</v>
      </c>
      <c r="AZ36" s="1121" t="s">
        <v>1217</v>
      </c>
      <c r="BE36" s="1121">
        <v>2034</v>
      </c>
      <c r="BL36" s="1069" t="s">
        <v>1593</v>
      </c>
    </row>
    <row customHeight="1" ht="11.25">
      <c r="A37" s="1075" t="s">
        <v>1594</v>
      </c>
      <c r="E37" s="408" t="s">
        <v>1595</v>
      </c>
      <c r="F37" s="1115" t="s">
        <v>808</v>
      </c>
      <c r="G37" s="408" t="s">
        <v>1596</v>
      </c>
      <c r="O37" s="1075" t="s">
        <v>1353</v>
      </c>
      <c r="AX37" s="1121" t="s">
        <v>1597</v>
      </c>
      <c r="AZ37" s="1121" t="s">
        <v>1242</v>
      </c>
      <c r="BE37" s="1121">
        <v>2035</v>
      </c>
    </row>
    <row customHeight="1" ht="11.25">
      <c r="A38" s="1075" t="s">
        <v>1598</v>
      </c>
      <c r="E38" s="408" t="s">
        <v>1599</v>
      </c>
      <c r="F38" s="1116" t="s">
        <v>854</v>
      </c>
      <c r="G38" s="408" t="s">
        <v>1600</v>
      </c>
      <c r="O38" s="1075" t="s">
        <v>1370</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907</v>
      </c>
      <c r="G39" s="408" t="s">
        <v>1608</v>
      </c>
      <c r="O39" s="1075" t="s">
        <v>1386</v>
      </c>
      <c r="AX39" s="1121" t="s">
        <v>1609</v>
      </c>
      <c r="AZ39" s="1121" t="s">
        <v>1310</v>
      </c>
      <c r="BE39" s="1121">
        <v>2037</v>
      </c>
      <c r="BH39" s="1069" t="s">
        <v>1610</v>
      </c>
      <c r="BJ39" s="1218" t="s">
        <v>1610</v>
      </c>
      <c r="BL39" s="1218" t="s">
        <v>1610</v>
      </c>
      <c r="BN39" s="1069" t="s">
        <v>1611</v>
      </c>
    </row>
    <row customHeight="1" ht="11.25">
      <c r="A40" s="1075" t="s">
        <v>16</v>
      </c>
      <c r="E40" s="408" t="s">
        <v>1612</v>
      </c>
      <c r="F40" s="1116" t="s">
        <v>894</v>
      </c>
      <c r="G40" s="408" t="s">
        <v>1613</v>
      </c>
      <c r="O40" s="1075" t="s">
        <v>1402</v>
      </c>
      <c r="AX40" s="1121" t="s">
        <v>1614</v>
      </c>
      <c r="BE40" s="1121">
        <v>2038</v>
      </c>
      <c r="BH40" s="1069" t="s">
        <v>1615</v>
      </c>
      <c r="BJ40" s="1218" t="s">
        <v>1028</v>
      </c>
      <c r="BL40" s="1218" t="s">
        <v>1028</v>
      </c>
      <c r="BN40" s="1069" t="s">
        <v>1062</v>
      </c>
    </row>
    <row customHeight="1" ht="11.25">
      <c r="A41" s="1075" t="s">
        <v>1616</v>
      </c>
      <c r="E41" s="408" t="s">
        <v>1617</v>
      </c>
      <c r="F41" s="1116" t="s">
        <v>1618</v>
      </c>
      <c r="G41" s="408" t="s">
        <v>1617</v>
      </c>
      <c r="O41" s="1075" t="s">
        <v>1418</v>
      </c>
      <c r="AX41" s="1121" t="s">
        <v>1619</v>
      </c>
      <c r="AZ41" s="1068" t="s">
        <v>1620</v>
      </c>
      <c r="BE41" s="1121">
        <v>2039</v>
      </c>
      <c r="BH41" s="1069" t="s">
        <v>1621</v>
      </c>
      <c r="BJ41" s="1218" t="s">
        <v>1024</v>
      </c>
      <c r="BL41" s="1218" t="s">
        <v>1024</v>
      </c>
      <c r="BN41" s="1069" t="s">
        <v>1049</v>
      </c>
    </row>
    <row customHeight="1" ht="11.25">
      <c r="A42" s="1075" t="s">
        <v>1622</v>
      </c>
      <c r="AX42" s="1121" t="s">
        <v>1623</v>
      </c>
      <c r="AZ42" s="1121" t="s">
        <v>1215</v>
      </c>
      <c r="BE42" s="1121">
        <v>2040</v>
      </c>
      <c r="BH42" s="1069" t="s">
        <v>1046</v>
      </c>
      <c r="BJ42" s="1218" t="s">
        <v>1026</v>
      </c>
      <c r="BL42" s="1218" t="s">
        <v>1026</v>
      </c>
      <c r="BN42" s="1069" t="s">
        <v>1624</v>
      </c>
    </row>
    <row customHeight="1" ht="11.25">
      <c r="A43" s="1075" t="s">
        <v>1625</v>
      </c>
      <c r="AX43" s="1121" t="s">
        <v>1626</v>
      </c>
      <c r="AZ43" s="1121" t="s">
        <v>1241</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1276</v>
      </c>
      <c r="BE44" s="1121">
        <v>2042</v>
      </c>
      <c r="BH44" s="1069" t="s">
        <v>1634</v>
      </c>
      <c r="BJ44" s="1218" t="s">
        <v>1046</v>
      </c>
      <c r="BL44" s="1218" t="s">
        <v>1046</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1309</v>
      </c>
      <c r="BE45" s="1121">
        <v>2043</v>
      </c>
      <c r="BH45" s="1069" t="s">
        <v>1643</v>
      </c>
      <c r="BJ45" s="1218" t="s">
        <v>1040</v>
      </c>
      <c r="BL45" s="1218" t="s">
        <v>1040</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1334</v>
      </c>
      <c r="BE46" s="1121">
        <v>2044</v>
      </c>
      <c r="BH46" s="1069" t="s">
        <v>1049</v>
      </c>
      <c r="BJ46" s="1218" t="s">
        <v>1030</v>
      </c>
      <c r="BL46" s="1218" t="s">
        <v>1030</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1353</v>
      </c>
      <c r="BE47" s="1121">
        <v>2045</v>
      </c>
      <c r="BH47" s="1069" t="s">
        <v>1624</v>
      </c>
      <c r="BJ47" s="1218" t="s">
        <v>1032</v>
      </c>
      <c r="BL47" s="1218" t="s">
        <v>1032</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1370</v>
      </c>
      <c r="BE48" s="1121">
        <v>2046</v>
      </c>
      <c r="BH48" s="1069" t="s">
        <v>1628</v>
      </c>
      <c r="BJ48" s="1218" t="s">
        <v>1034</v>
      </c>
      <c r="BL48" s="1218" t="s">
        <v>1034</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1386</v>
      </c>
      <c r="BE49" s="1121">
        <v>2047</v>
      </c>
      <c r="BH49" s="1069" t="s">
        <v>1050</v>
      </c>
      <c r="BJ49" s="1218" t="s">
        <v>1036</v>
      </c>
      <c r="BL49" s="1218" t="s">
        <v>1036</v>
      </c>
    </row>
    <row customHeight="1" ht="11.25">
      <c r="A50" s="1075" t="s">
        <v>1662</v>
      </c>
      <c r="E50" s="408" t="s">
        <v>1663</v>
      </c>
      <c r="F50" s="1116" t="s">
        <v>1020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1402</v>
      </c>
      <c r="BE50" s="1121">
        <v>2048</v>
      </c>
      <c r="BH50" s="1069" t="s">
        <v>1635</v>
      </c>
      <c r="BJ50" s="1218" t="s">
        <v>1038</v>
      </c>
      <c r="BL50" s="1218" t="s">
        <v>1038</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1418</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1217</v>
      </c>
      <c r="BE52" s="1121">
        <v>2050</v>
      </c>
      <c r="BH52" s="1069" t="s">
        <v>1648</v>
      </c>
      <c r="BJ52" s="1218" t="s">
        <v>1049</v>
      </c>
      <c r="BL52" s="1218" t="s">
        <v>1049</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1219</v>
      </c>
      <c r="BE55" s="1121">
        <v>2053</v>
      </c>
      <c r="BH55" s="1071" t="s">
        <v>22</v>
      </c>
      <c r="BJ55" s="1218" t="s">
        <v>1050</v>
      </c>
      <c r="BL55" s="1218" t="s">
        <v>1050</v>
      </c>
    </row>
    <row customHeight="1" ht="11.25">
      <c r="A56" s="1075" t="s">
        <v>1683</v>
      </c>
      <c r="D56" s="1119" t="s">
        <v>1684</v>
      </c>
      <c r="E56" s="1096" t="s">
        <v>112</v>
      </c>
      <c r="F56" s="1075" t="s">
        <v>1685</v>
      </c>
      <c r="AX56" s="1121" t="s">
        <v>1686</v>
      </c>
      <c r="AZ56" s="1121" t="s">
        <v>1244</v>
      </c>
      <c r="BE56" s="1121">
        <v>2054</v>
      </c>
      <c r="BH56" s="1071" t="s">
        <v>22</v>
      </c>
      <c r="BJ56" s="1218" t="s">
        <v>1635</v>
      </c>
      <c r="BL56" s="1218" t="s">
        <v>1635</v>
      </c>
    </row>
    <row customHeight="1" ht="11.25">
      <c r="A57" s="1075" t="s">
        <v>1687</v>
      </c>
      <c r="D57" s="1119" t="s">
        <v>1688</v>
      </c>
      <c r="E57" s="1096" t="s">
        <v>112</v>
      </c>
      <c r="F57" s="1075" t="s">
        <v>1685</v>
      </c>
      <c r="AX57" s="1121" t="s">
        <v>1689</v>
      </c>
      <c r="AZ57" s="1121" t="s">
        <v>1279</v>
      </c>
      <c r="BE57" s="1121">
        <v>2055</v>
      </c>
      <c r="BJ57" s="1218" t="s">
        <v>1644</v>
      </c>
      <c r="BL57" s="1218" t="s">
        <v>1644</v>
      </c>
    </row>
    <row customHeight="1" ht="11.25">
      <c r="A58" s="1075" t="s">
        <v>1690</v>
      </c>
      <c r="D58" s="1119" t="s">
        <v>1691</v>
      </c>
      <c r="E58" s="1096" t="s">
        <v>112</v>
      </c>
      <c r="F58" s="1075" t="s">
        <v>1685</v>
      </c>
      <c r="AX58" s="1121" t="s">
        <v>1692</v>
      </c>
      <c r="BE58" s="1121">
        <v>2056</v>
      </c>
      <c r="BJ58" s="1218" t="s">
        <v>1648</v>
      </c>
      <c r="BL58" s="1218" t="s">
        <v>1648</v>
      </c>
    </row>
    <row customHeight="1" ht="11.25">
      <c r="A59" s="1075" t="s">
        <v>1693</v>
      </c>
      <c r="D59" s="1119" t="s">
        <v>133</v>
      </c>
      <c r="E59" s="1096" t="s">
        <v>1581</v>
      </c>
      <c r="F59" s="1075" t="s">
        <v>1694</v>
      </c>
      <c r="AX59" s="1121" t="s">
        <v>1695</v>
      </c>
      <c r="AZ59" s="1068" t="s">
        <v>1696</v>
      </c>
      <c r="BE59" s="1121">
        <v>2057</v>
      </c>
      <c r="BJ59" s="1218" t="s">
        <v>1651</v>
      </c>
      <c r="BL59" s="1218" t="s">
        <v>1651</v>
      </c>
    </row>
    <row customHeight="1" ht="11.25">
      <c r="A60" s="1075" t="s">
        <v>1697</v>
      </c>
      <c r="D60" s="1119" t="s">
        <v>1698</v>
      </c>
      <c r="E60" s="1096" t="s">
        <v>1581</v>
      </c>
      <c r="F60" s="1075" t="s">
        <v>1694</v>
      </c>
      <c r="AX60" s="1121" t="s">
        <v>1699</v>
      </c>
      <c r="AZ60" s="1121" t="s">
        <v>1220</v>
      </c>
      <c r="BE60" s="1121">
        <v>2058</v>
      </c>
      <c r="BJ60" s="1218" t="s">
        <v>1657</v>
      </c>
      <c r="BL60" s="1218" t="s">
        <v>1657</v>
      </c>
    </row>
    <row customHeight="1" ht="11.25">
      <c r="A61" s="1075" t="s">
        <v>1700</v>
      </c>
      <c r="D61" s="1119" t="s">
        <v>1701</v>
      </c>
      <c r="E61" s="1096" t="s">
        <v>1581</v>
      </c>
      <c r="F61" s="1075" t="s">
        <v>1694</v>
      </c>
      <c r="AX61" s="1121" t="s">
        <v>1702</v>
      </c>
      <c r="AZ61" s="1121" t="s">
        <v>1245</v>
      </c>
      <c r="BE61" s="1121">
        <v>2059</v>
      </c>
      <c r="BL61" s="1218" t="s">
        <v>1042</v>
      </c>
    </row>
    <row customHeight="1" ht="11.25">
      <c r="A62" s="1075" t="s">
        <v>1703</v>
      </c>
      <c r="D62" s="1119" t="s">
        <v>132</v>
      </c>
      <c r="E62" s="1096">
        <v>30</v>
      </c>
      <c r="F62" s="1075" t="s">
        <v>1694</v>
      </c>
      <c r="AZ62" s="1121" t="s">
        <v>1280</v>
      </c>
      <c r="BE62" s="1121">
        <v>2060</v>
      </c>
      <c r="BL62" s="1218" t="s">
        <v>1044</v>
      </c>
    </row>
    <row customHeight="1" ht="11.25">
      <c r="A63" s="1075" t="s">
        <v>1704</v>
      </c>
      <c r="D63" s="1119" t="s">
        <v>1705</v>
      </c>
      <c r="E63" s="1096">
        <v>30</v>
      </c>
      <c r="F63" s="1075" t="s">
        <v>1694</v>
      </c>
      <c r="AZ63" s="1121" t="s">
        <v>1312</v>
      </c>
      <c r="BE63" s="1121">
        <v>2061</v>
      </c>
    </row>
    <row customHeight="1" ht="11.25">
      <c r="A64" s="1075" t="s">
        <v>1706</v>
      </c>
      <c r="D64" s="1119" t="s">
        <v>1707</v>
      </c>
      <c r="E64" s="1096">
        <v>30</v>
      </c>
      <c r="F64" s="1075" t="s">
        <v>1694</v>
      </c>
      <c r="AZ64" s="1121" t="s">
        <v>1335</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1221</v>
      </c>
      <c r="BE67" s="1121">
        <v>2065</v>
      </c>
    </row>
    <row customHeight="1" ht="11.25">
      <c r="A68" s="1075" t="s">
        <v>1712</v>
      </c>
      <c r="AZ68" s="1121" t="s">
        <v>1246</v>
      </c>
      <c r="BE68" s="1121">
        <v>2066</v>
      </c>
      <c r="BH68" s="1068" t="s">
        <v>1713</v>
      </c>
      <c r="BJ68" s="1068" t="s">
        <v>1714</v>
      </c>
      <c r="BL68" s="1068" t="s">
        <v>1715</v>
      </c>
      <c r="BN68" s="1068" t="s">
        <v>1716</v>
      </c>
    </row>
    <row customHeight="1" ht="11.25">
      <c r="A69" s="1075" t="s">
        <v>1717</v>
      </c>
      <c r="AZ69" s="1121" t="s">
        <v>1281</v>
      </c>
      <c r="BE69" s="1121">
        <v>2067</v>
      </c>
      <c r="BH69" s="1069" t="s">
        <v>1718</v>
      </c>
      <c r="BI69" s="1118" t="s">
        <v>110</v>
      </c>
      <c r="BJ69" s="1069" t="s">
        <v>1719</v>
      </c>
      <c r="BK69" s="1118" t="s">
        <v>110</v>
      </c>
      <c r="BL69" s="1069" t="s">
        <v>1720</v>
      </c>
      <c r="BM69" s="1071" t="s">
        <v>110</v>
      </c>
      <c r="BN69" s="1069" t="s">
        <v>1721</v>
      </c>
    </row>
    <row customHeight="1" ht="11.25">
      <c r="A70" s="1075" t="s">
        <v>1722</v>
      </c>
      <c r="AZ70" s="1121" t="s">
        <v>1313</v>
      </c>
      <c r="BE70" s="1121">
        <v>2068</v>
      </c>
      <c r="BH70" s="1069" t="s">
        <v>1723</v>
      </c>
      <c r="BJ70" s="1069" t="s">
        <v>1724</v>
      </c>
      <c r="BL70" s="1069" t="s">
        <v>1725</v>
      </c>
      <c r="BN70" s="1069" t="s">
        <v>1726</v>
      </c>
    </row>
    <row customHeight="1" ht="11.25">
      <c r="A71" s="1075" t="s">
        <v>1727</v>
      </c>
      <c r="AZ71" s="1121" t="s">
        <v>1315</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112</v>
      </c>
      <c r="BJ73" s="1069" t="s">
        <v>1737</v>
      </c>
      <c r="BK73" s="1118" t="s">
        <v>112</v>
      </c>
      <c r="BL73" s="1069" t="s">
        <v>1738</v>
      </c>
      <c r="BM73" s="1071" t="s">
        <v>112</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1230</v>
      </c>
      <c r="BH76" s="1069" t="s">
        <v>1749</v>
      </c>
      <c r="BJ76" s="1069" t="s">
        <v>1750</v>
      </c>
      <c r="BL76" s="1069" t="s">
        <v>1751</v>
      </c>
    </row>
    <row customHeight="1" ht="11.25">
      <c r="A77" s="1075" t="s">
        <v>1752</v>
      </c>
      <c r="AZ77" s="1121" t="s">
        <v>1256</v>
      </c>
    </row>
    <row customHeight="1" ht="11.25">
      <c r="A78" s="1075" t="s">
        <v>1753</v>
      </c>
      <c r="AZ78" s="1121" t="s">
        <v>1288</v>
      </c>
    </row>
    <row customHeight="1" ht="11.25">
      <c r="A79" s="1075" t="s">
        <v>1754</v>
      </c>
      <c r="AZ79" s="1121" t="s">
        <v>1319</v>
      </c>
      <c r="BH79" s="1068" t="s">
        <v>1755</v>
      </c>
      <c r="BJ79" s="1068" t="s">
        <v>1756</v>
      </c>
      <c r="BL79" s="1068" t="s">
        <v>1757</v>
      </c>
    </row>
    <row customHeight="1" ht="11.25">
      <c r="A80" s="1075" t="s">
        <v>1758</v>
      </c>
      <c r="AZ80" s="1121" t="s">
        <v>1340</v>
      </c>
      <c r="BH80" s="1069" t="s">
        <v>1759</v>
      </c>
      <c r="BJ80" s="1069" t="s">
        <v>1760</v>
      </c>
      <c r="BL80" s="1069" t="s">
        <v>1761</v>
      </c>
    </row>
    <row customHeight="1" ht="11.25">
      <c r="A81" s="1075" t="s">
        <v>1762</v>
      </c>
      <c r="AZ81" s="1121" t="s">
        <v>1357</v>
      </c>
      <c r="BH81" s="1069" t="s">
        <v>1763</v>
      </c>
      <c r="BJ81" s="1069" t="s">
        <v>1764</v>
      </c>
      <c r="BL81" s="1069" t="s">
        <v>1765</v>
      </c>
    </row>
    <row customHeight="1" ht="11.25">
      <c r="A82" s="1075" t="s">
        <v>1766</v>
      </c>
      <c r="AZ82" s="1121" t="s">
        <v>1372</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1020</v>
      </c>
    </row>
    <row customHeight="1" ht="11.25">
      <c r="A91" s="1075" t="s">
        <v>1795</v>
      </c>
      <c r="AZ91" s="1121" t="s">
        <v>1056</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1217</v>
      </c>
    </row>
    <row customHeight="1" ht="11.25">
      <c r="AZ116" s="1902" t="s">
        <v>1837</v>
      </c>
      <c r="BA116" s="1903" t="s">
        <v>1838</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8AF1-C7C9-3CDA-A4A9-D1ACF1027A0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Ненецкий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ИМУП «ПОСЖИЛКОМСЕРВИС»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112</v>
      </c>
      <c r="E19" s="1528" t="s">
        <v>1864</v>
      </c>
      <c r="F19" s="1522" t="s">
        <v>306</v>
      </c>
      <c r="G19" s="2472" t="s">
        <v>1865</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EBA91-2CF8-138A-BE4D-AD30DDE719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A4A67-F8B5-849A-4A7D-FE91AB092D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ИМУП «ПОСЖИЛКОМСЕРВИС»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ИМУП «ПОСЖИЛКОМСЕРВИС»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CFF4E-0871-004E-0B42-4C16D628CA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ИМУП «ПОСЖИЛКОМСЕРВИС»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ИМУП «ПОСЖИЛКОМСЕРВИС»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DC983-7861-637B-23AB-362404E393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Ненецкий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Ненецкий автономный округ</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225D-0FBB-68A2-39EA-A590B18C46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EA25D-7BAC-B699-204B-5D75916E534D}"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t="s">
        <v>1896</v>
      </c>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6123E-2ABC-23B3-D80B-A31E3020508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DF1F-28A1-0A66-1CA9-249EE97552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8AAC8-4D33-0675-66F1-6066CF2F35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110</v>
      </c>
      <c r="G139" s="2576" t="s">
        <v>22</v>
      </c>
      <c r="H139" s="290"/>
      <c r="I139" s="638" t="s">
        <v>110</v>
      </c>
      <c r="J139" s="1808" t="s">
        <v>1935</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0443B-4357-200B-685F-55CFFBC211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808</v>
      </c>
      <c r="E1" s="981" t="s">
        <v>854</v>
      </c>
      <c r="F1" s="981" t="s">
        <v>907</v>
      </c>
      <c r="G1" s="981" t="s">
        <v>894</v>
      </c>
      <c r="H1" s="981" t="s">
        <v>1618</v>
      </c>
    </row>
    <row customHeight="1" ht="9">
      <c r="A2" s="984" t="s">
        <v>1946</v>
      </c>
      <c r="B2" s="984"/>
      <c r="C2" s="985" t="str">
        <f>INDEX(TEMPLATE_NUMBER_FORM_LIST,MATCH(TEMPLATE_SPHERE,TEMPLATE_SPHERE_LIST,0))</f>
        <v>16</v>
      </c>
      <c r="D2" s="984" t="s">
        <v>1468</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112</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A5224E-7B4C-B3E2-C3CC-A4567F3387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808</v>
      </c>
      <c r="D2" s="842" t="s">
        <v>854</v>
      </c>
      <c r="E2" s="842" t="s">
        <v>907</v>
      </c>
      <c r="F2" s="842" t="s">
        <v>894</v>
      </c>
      <c r="G2" s="842" t="s">
        <v>1618</v>
      </c>
      <c r="H2" s="844"/>
      <c r="I2" s="844"/>
      <c r="J2" s="844"/>
      <c r="K2" s="844"/>
      <c r="L2" s="844"/>
      <c r="M2" s="844"/>
      <c r="N2" s="844"/>
      <c r="O2" s="842" t="s">
        <v>808</v>
      </c>
      <c r="P2" s="842" t="s">
        <v>854</v>
      </c>
      <c r="Q2" s="842" t="s">
        <v>894</v>
      </c>
      <c r="R2" s="842" t="s">
        <v>907</v>
      </c>
      <c r="S2" s="842" t="s">
        <v>1618</v>
      </c>
      <c r="T2" s="842" t="s">
        <v>808</v>
      </c>
      <c r="U2" s="842" t="s">
        <v>854</v>
      </c>
      <c r="V2" s="842" t="s">
        <v>894</v>
      </c>
      <c r="W2" s="842" t="s">
        <v>907</v>
      </c>
      <c r="X2" s="842" t="s">
        <v>1618</v>
      </c>
      <c r="Y2" s="842"/>
      <c r="Z2" s="842" t="s">
        <v>808</v>
      </c>
      <c r="AA2" s="851" t="s">
        <v>854</v>
      </c>
      <c r="AB2" s="842" t="s">
        <v>894</v>
      </c>
      <c r="AC2" s="842" t="s">
        <v>907</v>
      </c>
      <c r="AD2" s="842" t="s">
        <v>1618</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2059</v>
      </c>
      <c r="U25" s="847" t="s">
        <v>2059</v>
      </c>
      <c r="V25" s="847" t="s">
        <v>2059</v>
      </c>
      <c r="W25" s="847" t="s">
        <v>2059</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2060</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2062</v>
      </c>
      <c r="R27" s="958" t="s">
        <v>721</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732</v>
      </c>
      <c r="Q31" s="958" t="s">
        <v>2069</v>
      </c>
      <c r="R31" s="958" t="s">
        <v>732</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734</v>
      </c>
      <c r="Q32" s="958" t="s">
        <v>2072</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742</v>
      </c>
      <c r="Q40" s="958" t="s">
        <v>2095</v>
      </c>
      <c r="R40" s="958" t="s">
        <v>742</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746</v>
      </c>
      <c r="Q43" s="958" t="s">
        <v>2106</v>
      </c>
      <c r="R43" s="958" t="s">
        <v>746</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759</v>
      </c>
      <c r="AA56" s="847" t="s">
        <v>759</v>
      </c>
      <c r="AB56" s="847" t="s">
        <v>759</v>
      </c>
      <c r="AC56" s="847" t="s">
        <v>759</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99</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99</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2218</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2223</v>
      </c>
      <c r="D148" s="844" t="s">
        <v>1562</v>
      </c>
      <c r="E148" s="844" t="s">
        <v>1661</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74142-B804-2C19-8EC1-939DA4DAAD3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ИМУП «ПОСЖИЛКОМСЕРВИС»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2228</v>
      </c>
      <c r="P15" s="2276"/>
      <c r="Q15" s="2276"/>
      <c r="R15" s="2276"/>
      <c r="S15" s="2276"/>
      <c r="T15" s="2276"/>
      <c r="U15" s="2277"/>
      <c r="V15" s="2278" t="s">
        <v>430</v>
      </c>
      <c r="W15" s="2281" t="s">
        <v>1147</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C5A9C-CCDD-39C5-2467-8D97608C5C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D5D2-00C3-537A-0A73-4529A56430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9977A-0107-5D62-4CED-4664731E0A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57813-60B6-4CC9-93EA-3F18D03F1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01A01-3B09-9633-6EBB-07CD4A27D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CBA99-3284-841A-EC22-FA2C5B5049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EDE3D-0125-68BA-8D85-65AB8C900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13C1-3FD8-A741-EDD2-192BD3F6F5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8CC7C-D5B9-4AA5-BDEC-FE0327E7C97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2000</v>
      </c>
      <c r="D5" s="2626" t="s">
        <v>2237</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B4421-13FF-69E7-590D-1A8FF76D1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7CA57-AAAB-72D3-C8CF-7AD2C6BB7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19F92-638C-4C4E-F433-538A6B4606C3}" mc:Ignorable="x14ac xr xr2 xr3">
  <sheetPr>
    <tabColor rgb="FFFFCC99"/>
  </sheetPr>
  <dimension ref="A1:I5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v>
      </c>
      <c r="H2" s="1851" t="s">
        <v>22</v>
      </c>
      <c r="I2" s="1851" t="s">
        <v>808</v>
      </c>
    </row>
    <row customHeight="1" ht="11.25">
      <c r="A3" s="1851" t="s">
        <v>2247</v>
      </c>
      <c r="B3" s="1851" t="s">
        <v>16</v>
      </c>
      <c r="C3" s="1851" t="s">
        <v>2252</v>
      </c>
      <c r="D3" s="1851" t="s">
        <v>2253</v>
      </c>
      <c r="E3" s="1851" t="s">
        <v>2254</v>
      </c>
      <c r="F3" s="1851" t="s">
        <v>51</v>
      </c>
      <c r="G3" s="1851" t="s">
        <v>22</v>
      </c>
      <c r="H3" s="1851" t="s">
        <v>22</v>
      </c>
      <c r="I3" s="1851" t="s">
        <v>808</v>
      </c>
    </row>
    <row customHeight="1" ht="11.25">
      <c r="A4" s="1851" t="s">
        <v>2247</v>
      </c>
      <c r="B4" s="1851" t="s">
        <v>16</v>
      </c>
      <c r="C4" s="1851" t="s">
        <v>2255</v>
      </c>
      <c r="D4" s="1851" t="s">
        <v>2256</v>
      </c>
      <c r="E4" s="1851" t="s">
        <v>2257</v>
      </c>
      <c r="F4" s="1851" t="s">
        <v>51</v>
      </c>
      <c r="G4" s="1851" t="s">
        <v>22</v>
      </c>
      <c r="H4" s="1851" t="s">
        <v>22</v>
      </c>
      <c r="I4" s="1851" t="s">
        <v>808</v>
      </c>
    </row>
    <row customHeight="1" ht="11.25">
      <c r="A5" s="1851" t="s">
        <v>2247</v>
      </c>
      <c r="B5" s="1851" t="s">
        <v>16</v>
      </c>
      <c r="C5" s="1851" t="s">
        <v>13</v>
      </c>
      <c r="D5" s="1851" t="s">
        <v>46</v>
      </c>
      <c r="E5" s="1851" t="s">
        <v>49</v>
      </c>
      <c r="F5" s="1851" t="s">
        <v>51</v>
      </c>
      <c r="G5" s="1851" t="s">
        <v>22</v>
      </c>
      <c r="H5" s="1851" t="s">
        <v>22</v>
      </c>
      <c r="I5" s="1851" t="s">
        <v>808</v>
      </c>
    </row>
    <row customHeight="1" ht="11.25">
      <c r="A6" s="1851" t="s">
        <v>2247</v>
      </c>
      <c r="B6" s="1851" t="s">
        <v>16</v>
      </c>
      <c r="C6" s="1851" t="s">
        <v>2258</v>
      </c>
      <c r="D6" s="1851" t="s">
        <v>2259</v>
      </c>
      <c r="E6" s="1851" t="s">
        <v>2260</v>
      </c>
      <c r="F6" s="1851" t="s">
        <v>51</v>
      </c>
      <c r="G6" s="1851" t="s">
        <v>22</v>
      </c>
      <c r="H6" s="1851" t="s">
        <v>22</v>
      </c>
      <c r="I6" s="1851" t="s">
        <v>808</v>
      </c>
    </row>
    <row customHeight="1" ht="11.25">
      <c r="A7" s="1851" t="s">
        <v>2247</v>
      </c>
      <c r="B7" s="1851" t="s">
        <v>16</v>
      </c>
      <c r="C7" s="1851" t="s">
        <v>2261</v>
      </c>
      <c r="D7" s="1851" t="s">
        <v>2262</v>
      </c>
      <c r="E7" s="1851" t="s">
        <v>2263</v>
      </c>
      <c r="F7" s="1851" t="s">
        <v>51</v>
      </c>
      <c r="G7" s="1851" t="s">
        <v>22</v>
      </c>
      <c r="H7" s="1851" t="s">
        <v>22</v>
      </c>
      <c r="I7" s="1851" t="s">
        <v>808</v>
      </c>
    </row>
    <row customHeight="1" ht="11.25">
      <c r="A8" s="1851" t="s">
        <v>2247</v>
      </c>
      <c r="B8" s="1851" t="s">
        <v>16</v>
      </c>
      <c r="C8" s="1851" t="s">
        <v>2264</v>
      </c>
      <c r="D8" s="1851" t="s">
        <v>2265</v>
      </c>
      <c r="E8" s="1851" t="s">
        <v>2266</v>
      </c>
      <c r="F8" s="1851" t="s">
        <v>51</v>
      </c>
      <c r="G8" s="1851" t="s">
        <v>22</v>
      </c>
      <c r="H8" s="1851" t="s">
        <v>22</v>
      </c>
      <c r="I8" s="1851" t="s">
        <v>808</v>
      </c>
    </row>
    <row customHeight="1" ht="11.25">
      <c r="A9" s="1851" t="s">
        <v>2247</v>
      </c>
      <c r="B9" s="1851" t="s">
        <v>16</v>
      </c>
      <c r="C9" s="1851" t="s">
        <v>2267</v>
      </c>
      <c r="D9" s="1851" t="s">
        <v>2268</v>
      </c>
      <c r="E9" s="1851" t="s">
        <v>2269</v>
      </c>
      <c r="F9" s="1851" t="s">
        <v>51</v>
      </c>
      <c r="G9" s="1851" t="s">
        <v>2270</v>
      </c>
      <c r="H9" s="1851" t="s">
        <v>22</v>
      </c>
      <c r="I9" s="1851" t="s">
        <v>808</v>
      </c>
    </row>
    <row customHeight="1" ht="11.25">
      <c r="A10" s="1851" t="s">
        <v>2247</v>
      </c>
      <c r="B10" s="1851" t="s">
        <v>16</v>
      </c>
      <c r="C10" s="1851" t="s">
        <v>2271</v>
      </c>
      <c r="D10" s="1851" t="s">
        <v>2272</v>
      </c>
      <c r="E10" s="1851" t="s">
        <v>2273</v>
      </c>
      <c r="F10" s="1851" t="s">
        <v>2274</v>
      </c>
      <c r="G10" s="1851" t="s">
        <v>22</v>
      </c>
      <c r="H10" s="1851" t="s">
        <v>22</v>
      </c>
      <c r="I10" s="1851" t="s">
        <v>808</v>
      </c>
    </row>
    <row customHeight="1" ht="11.25">
      <c r="A11" s="1851" t="s">
        <v>2247</v>
      </c>
      <c r="B11" s="1851" t="s">
        <v>16</v>
      </c>
      <c r="C11" s="1851" t="s">
        <v>2275</v>
      </c>
      <c r="D11" s="1851" t="s">
        <v>2276</v>
      </c>
      <c r="E11" s="1851" t="s">
        <v>2277</v>
      </c>
      <c r="F11" s="1851" t="s">
        <v>2278</v>
      </c>
      <c r="G11" s="1851" t="s">
        <v>22</v>
      </c>
      <c r="H11" s="1851" t="s">
        <v>22</v>
      </c>
      <c r="I11" s="1851" t="s">
        <v>808</v>
      </c>
    </row>
    <row customHeight="1" ht="11.25">
      <c r="A12" s="1851" t="s">
        <v>2247</v>
      </c>
      <c r="B12" s="1851" t="s">
        <v>16</v>
      </c>
      <c r="C12" s="1851" t="s">
        <v>2279</v>
      </c>
      <c r="D12" s="1851" t="s">
        <v>2280</v>
      </c>
      <c r="E12" s="1851" t="s">
        <v>2281</v>
      </c>
      <c r="F12" s="1851" t="s">
        <v>51</v>
      </c>
      <c r="G12" s="1851" t="s">
        <v>22</v>
      </c>
      <c r="H12" s="1851" t="s">
        <v>22</v>
      </c>
      <c r="I12" s="1851" t="s">
        <v>808</v>
      </c>
    </row>
    <row customHeight="1" ht="11.25">
      <c r="A13" s="1851" t="s">
        <v>2247</v>
      </c>
      <c r="B13" s="1851" t="s">
        <v>16</v>
      </c>
      <c r="C13" s="1851" t="s">
        <v>2282</v>
      </c>
      <c r="D13" s="1851" t="s">
        <v>2283</v>
      </c>
      <c r="E13" s="1851" t="s">
        <v>2250</v>
      </c>
      <c r="F13" s="1851" t="s">
        <v>2284</v>
      </c>
      <c r="G13" s="1851" t="s">
        <v>2285</v>
      </c>
      <c r="H13" s="1851" t="s">
        <v>22</v>
      </c>
      <c r="I13" s="1851" t="s">
        <v>808</v>
      </c>
    </row>
    <row customHeight="1" ht="11.25">
      <c r="A14" s="1851" t="s">
        <v>2247</v>
      </c>
      <c r="B14" s="1851" t="s">
        <v>16</v>
      </c>
      <c r="C14" s="1851" t="s">
        <v>22</v>
      </c>
      <c r="D14" s="1851" t="s">
        <v>2286</v>
      </c>
      <c r="E14" s="1851" t="s">
        <v>2287</v>
      </c>
      <c r="F14" s="1851" t="s">
        <v>51</v>
      </c>
      <c r="G14" s="1851" t="s">
        <v>22</v>
      </c>
      <c r="H14" s="1851" t="s">
        <v>22</v>
      </c>
      <c r="I14" s="1851" t="s">
        <v>808</v>
      </c>
    </row>
    <row customHeight="1" ht="11.25">
      <c r="A15" s="1851" t="s">
        <v>2247</v>
      </c>
      <c r="B15" s="1851" t="s">
        <v>16</v>
      </c>
      <c r="C15" s="1851" t="s">
        <v>2288</v>
      </c>
      <c r="D15" s="1851" t="s">
        <v>2289</v>
      </c>
      <c r="E15" s="1851" t="s">
        <v>2290</v>
      </c>
      <c r="F15" s="1851" t="s">
        <v>2291</v>
      </c>
      <c r="G15" s="1851" t="s">
        <v>22</v>
      </c>
      <c r="H15" s="1851" t="s">
        <v>22</v>
      </c>
      <c r="I15" s="1851" t="s">
        <v>808</v>
      </c>
    </row>
    <row customHeight="1" ht="11.25">
      <c r="A16" s="1851" t="s">
        <v>2247</v>
      </c>
      <c r="B16" s="1851" t="s">
        <v>16</v>
      </c>
      <c r="C16" s="1851" t="s">
        <v>2292</v>
      </c>
      <c r="D16" s="1851" t="s">
        <v>2293</v>
      </c>
      <c r="E16" s="1851" t="s">
        <v>2290</v>
      </c>
      <c r="F16" s="1851" t="s">
        <v>2294</v>
      </c>
      <c r="G16" s="1851" t="s">
        <v>2295</v>
      </c>
      <c r="H16" s="1851" t="s">
        <v>22</v>
      </c>
      <c r="I16" s="1851" t="s">
        <v>808</v>
      </c>
    </row>
    <row customHeight="1" ht="11.25">
      <c r="A17" s="1851" t="s">
        <v>2247</v>
      </c>
      <c r="B17" s="1851" t="s">
        <v>16</v>
      </c>
      <c r="C17" s="1851" t="s">
        <v>2248</v>
      </c>
      <c r="D17" s="1851" t="s">
        <v>2249</v>
      </c>
      <c r="E17" s="1851" t="s">
        <v>2250</v>
      </c>
      <c r="F17" s="1851" t="s">
        <v>2251</v>
      </c>
      <c r="G17" s="1851" t="s">
        <v>22</v>
      </c>
      <c r="H17" s="1851" t="s">
        <v>22</v>
      </c>
      <c r="I17" s="1851" t="s">
        <v>894</v>
      </c>
    </row>
    <row customHeight="1" ht="11.25">
      <c r="A18" s="1851" t="s">
        <v>2247</v>
      </c>
      <c r="B18" s="1851" t="s">
        <v>16</v>
      </c>
      <c r="C18" s="1851" t="s">
        <v>2252</v>
      </c>
      <c r="D18" s="1851" t="s">
        <v>2253</v>
      </c>
      <c r="E18" s="1851" t="s">
        <v>2254</v>
      </c>
      <c r="F18" s="1851" t="s">
        <v>51</v>
      </c>
      <c r="G18" s="1851" t="s">
        <v>22</v>
      </c>
      <c r="H18" s="1851" t="s">
        <v>22</v>
      </c>
      <c r="I18" s="1851" t="s">
        <v>894</v>
      </c>
    </row>
    <row customHeight="1" ht="11.25">
      <c r="A19" s="1851" t="s">
        <v>2247</v>
      </c>
      <c r="B19" s="1851" t="s">
        <v>16</v>
      </c>
      <c r="C19" s="1851" t="s">
        <v>2255</v>
      </c>
      <c r="D19" s="1851" t="s">
        <v>2256</v>
      </c>
      <c r="E19" s="1851" t="s">
        <v>2257</v>
      </c>
      <c r="F19" s="1851" t="s">
        <v>51</v>
      </c>
      <c r="G19" s="1851" t="s">
        <v>22</v>
      </c>
      <c r="H19" s="1851" t="s">
        <v>22</v>
      </c>
      <c r="I19" s="1851" t="s">
        <v>894</v>
      </c>
    </row>
    <row customHeight="1" ht="11.25">
      <c r="A20" s="1851" t="s">
        <v>2247</v>
      </c>
      <c r="B20" s="1851" t="s">
        <v>16</v>
      </c>
      <c r="C20" s="1851" t="s">
        <v>13</v>
      </c>
      <c r="D20" s="1851" t="s">
        <v>46</v>
      </c>
      <c r="E20" s="1851" t="s">
        <v>49</v>
      </c>
      <c r="F20" s="1851" t="s">
        <v>51</v>
      </c>
      <c r="G20" s="1851" t="s">
        <v>22</v>
      </c>
      <c r="H20" s="1851" t="s">
        <v>22</v>
      </c>
      <c r="I20" s="1851" t="s">
        <v>894</v>
      </c>
    </row>
    <row customHeight="1" ht="11.25">
      <c r="A21" s="1851" t="s">
        <v>2247</v>
      </c>
      <c r="B21" s="1851" t="s">
        <v>16</v>
      </c>
      <c r="C21" s="1851" t="s">
        <v>2258</v>
      </c>
      <c r="D21" s="1851" t="s">
        <v>2259</v>
      </c>
      <c r="E21" s="1851" t="s">
        <v>2260</v>
      </c>
      <c r="F21" s="1851" t="s">
        <v>51</v>
      </c>
      <c r="G21" s="1851" t="s">
        <v>22</v>
      </c>
      <c r="H21" s="1851" t="s">
        <v>22</v>
      </c>
      <c r="I21" s="1851" t="s">
        <v>894</v>
      </c>
    </row>
    <row customHeight="1" ht="11.25">
      <c r="A22" s="1851" t="s">
        <v>2247</v>
      </c>
      <c r="B22" s="1851" t="s">
        <v>16</v>
      </c>
      <c r="C22" s="1851" t="s">
        <v>2264</v>
      </c>
      <c r="D22" s="1851" t="s">
        <v>2265</v>
      </c>
      <c r="E22" s="1851" t="s">
        <v>2266</v>
      </c>
      <c r="F22" s="1851" t="s">
        <v>51</v>
      </c>
      <c r="G22" s="1851" t="s">
        <v>22</v>
      </c>
      <c r="H22" s="1851" t="s">
        <v>22</v>
      </c>
      <c r="I22" s="1851" t="s">
        <v>894</v>
      </c>
    </row>
    <row customHeight="1" ht="11.25">
      <c r="A23" s="1851" t="s">
        <v>2247</v>
      </c>
      <c r="B23" s="1851" t="s">
        <v>16</v>
      </c>
      <c r="C23" s="1851" t="s">
        <v>2267</v>
      </c>
      <c r="D23" s="1851" t="s">
        <v>2268</v>
      </c>
      <c r="E23" s="1851" t="s">
        <v>2269</v>
      </c>
      <c r="F23" s="1851" t="s">
        <v>51</v>
      </c>
      <c r="G23" s="1851" t="s">
        <v>2270</v>
      </c>
      <c r="H23" s="1851" t="s">
        <v>22</v>
      </c>
      <c r="I23" s="1851" t="s">
        <v>894</v>
      </c>
    </row>
    <row customHeight="1" ht="11.25">
      <c r="A24" s="1851" t="s">
        <v>2247</v>
      </c>
      <c r="B24" s="1851" t="s">
        <v>16</v>
      </c>
      <c r="C24" s="1851" t="s">
        <v>2271</v>
      </c>
      <c r="D24" s="1851" t="s">
        <v>2272</v>
      </c>
      <c r="E24" s="1851" t="s">
        <v>2273</v>
      </c>
      <c r="F24" s="1851" t="s">
        <v>2274</v>
      </c>
      <c r="G24" s="1851" t="s">
        <v>22</v>
      </c>
      <c r="H24" s="1851" t="s">
        <v>22</v>
      </c>
      <c r="I24" s="1851" t="s">
        <v>894</v>
      </c>
    </row>
    <row customHeight="1" ht="11.25">
      <c r="A25" s="1851" t="s">
        <v>2247</v>
      </c>
      <c r="B25" s="1851" t="s">
        <v>16</v>
      </c>
      <c r="C25" s="1851" t="s">
        <v>2282</v>
      </c>
      <c r="D25" s="1851" t="s">
        <v>2283</v>
      </c>
      <c r="E25" s="1851" t="s">
        <v>2250</v>
      </c>
      <c r="F25" s="1851" t="s">
        <v>2284</v>
      </c>
      <c r="G25" s="1851" t="s">
        <v>2285</v>
      </c>
      <c r="H25" s="1851" t="s">
        <v>22</v>
      </c>
      <c r="I25" s="1851" t="s">
        <v>894</v>
      </c>
    </row>
    <row customHeight="1" ht="11.25">
      <c r="A26" s="1851" t="s">
        <v>2247</v>
      </c>
      <c r="B26" s="1851" t="s">
        <v>16</v>
      </c>
      <c r="C26" s="1851" t="s">
        <v>22</v>
      </c>
      <c r="D26" s="1851" t="s">
        <v>2286</v>
      </c>
      <c r="E26" s="1851" t="s">
        <v>2287</v>
      </c>
      <c r="F26" s="1851" t="s">
        <v>51</v>
      </c>
      <c r="G26" s="1851" t="s">
        <v>22</v>
      </c>
      <c r="H26" s="1851" t="s">
        <v>22</v>
      </c>
      <c r="I26" s="1851" t="s">
        <v>894</v>
      </c>
    </row>
    <row customHeight="1" ht="11.25">
      <c r="A27" s="1851" t="s">
        <v>2247</v>
      </c>
      <c r="B27" s="1851" t="s">
        <v>16</v>
      </c>
      <c r="C27" s="1851" t="s">
        <v>2292</v>
      </c>
      <c r="D27" s="1851" t="s">
        <v>2293</v>
      </c>
      <c r="E27" s="1851" t="s">
        <v>2290</v>
      </c>
      <c r="F27" s="1851" t="s">
        <v>2294</v>
      </c>
      <c r="G27" s="1851" t="s">
        <v>2295</v>
      </c>
      <c r="H27" s="1851" t="s">
        <v>22</v>
      </c>
      <c r="I27" s="1851" t="s">
        <v>894</v>
      </c>
    </row>
    <row customHeight="1" ht="11.25">
      <c r="A28" s="1851" t="s">
        <v>2247</v>
      </c>
      <c r="B28" s="1851" t="s">
        <v>16</v>
      </c>
      <c r="C28" s="1851" t="s">
        <v>2248</v>
      </c>
      <c r="D28" s="1851" t="s">
        <v>2249</v>
      </c>
      <c r="E28" s="1851" t="s">
        <v>2250</v>
      </c>
      <c r="F28" s="1851" t="s">
        <v>2251</v>
      </c>
      <c r="G28" s="1851" t="s">
        <v>22</v>
      </c>
      <c r="H28" s="1851" t="s">
        <v>22</v>
      </c>
      <c r="I28" s="1851" t="s">
        <v>854</v>
      </c>
    </row>
    <row customHeight="1" ht="11.25">
      <c r="A29" s="1851" t="s">
        <v>2247</v>
      </c>
      <c r="B29" s="1851" t="s">
        <v>16</v>
      </c>
      <c r="C29" s="1851" t="s">
        <v>2255</v>
      </c>
      <c r="D29" s="1851" t="s">
        <v>2256</v>
      </c>
      <c r="E29" s="1851" t="s">
        <v>2257</v>
      </c>
      <c r="F29" s="1851" t="s">
        <v>51</v>
      </c>
      <c r="G29" s="1851" t="s">
        <v>22</v>
      </c>
      <c r="H29" s="1851" t="s">
        <v>22</v>
      </c>
      <c r="I29" s="1851" t="s">
        <v>854</v>
      </c>
    </row>
    <row customHeight="1" ht="11.25">
      <c r="A30" s="1851" t="s">
        <v>2247</v>
      </c>
      <c r="B30" s="1851" t="s">
        <v>16</v>
      </c>
      <c r="C30" s="1851" t="s">
        <v>13</v>
      </c>
      <c r="D30" s="1851" t="s">
        <v>46</v>
      </c>
      <c r="E30" s="1851" t="s">
        <v>49</v>
      </c>
      <c r="F30" s="1851" t="s">
        <v>51</v>
      </c>
      <c r="G30" s="1851" t="s">
        <v>22</v>
      </c>
      <c r="H30" s="1851" t="s">
        <v>22</v>
      </c>
      <c r="I30" s="1851" t="s">
        <v>854</v>
      </c>
    </row>
    <row customHeight="1" ht="11.25">
      <c r="A31" s="1851" t="s">
        <v>2247</v>
      </c>
      <c r="B31" s="1851" t="s">
        <v>16</v>
      </c>
      <c r="C31" s="1851" t="s">
        <v>2296</v>
      </c>
      <c r="D31" s="1851" t="s">
        <v>2297</v>
      </c>
      <c r="E31" s="1851" t="s">
        <v>2298</v>
      </c>
      <c r="F31" s="1851" t="s">
        <v>51</v>
      </c>
      <c r="G31" s="1851" t="s">
        <v>22</v>
      </c>
      <c r="H31" s="1851" t="s">
        <v>22</v>
      </c>
      <c r="I31" s="1851" t="s">
        <v>854</v>
      </c>
    </row>
    <row customHeight="1" ht="11.25">
      <c r="A32" s="1851" t="s">
        <v>2247</v>
      </c>
      <c r="B32" s="1851" t="s">
        <v>16</v>
      </c>
      <c r="C32" s="1851" t="s">
        <v>2299</v>
      </c>
      <c r="D32" s="1851" t="s">
        <v>2300</v>
      </c>
      <c r="E32" s="1851" t="s">
        <v>2301</v>
      </c>
      <c r="F32" s="1851" t="s">
        <v>51</v>
      </c>
      <c r="G32" s="1851" t="s">
        <v>2302</v>
      </c>
      <c r="H32" s="1851" t="s">
        <v>22</v>
      </c>
      <c r="I32" s="1851" t="s">
        <v>854</v>
      </c>
    </row>
    <row customHeight="1" ht="11.25">
      <c r="A33" s="1851" t="s">
        <v>2247</v>
      </c>
      <c r="B33" s="1851" t="s">
        <v>16</v>
      </c>
      <c r="C33" s="1851" t="s">
        <v>2303</v>
      </c>
      <c r="D33" s="1851" t="s">
        <v>2304</v>
      </c>
      <c r="E33" s="1851" t="s">
        <v>2305</v>
      </c>
      <c r="F33" s="1851" t="s">
        <v>51</v>
      </c>
      <c r="G33" s="1851" t="s">
        <v>22</v>
      </c>
      <c r="H33" s="1851" t="s">
        <v>22</v>
      </c>
      <c r="I33" s="1851" t="s">
        <v>854</v>
      </c>
    </row>
    <row customHeight="1" ht="11.25">
      <c r="A34" s="1851" t="s">
        <v>2247</v>
      </c>
      <c r="B34" s="1851" t="s">
        <v>16</v>
      </c>
      <c r="C34" s="1851" t="s">
        <v>2306</v>
      </c>
      <c r="D34" s="1851" t="s">
        <v>2307</v>
      </c>
      <c r="E34" s="1851" t="s">
        <v>2308</v>
      </c>
      <c r="F34" s="1851" t="s">
        <v>51</v>
      </c>
      <c r="G34" s="1851" t="s">
        <v>2309</v>
      </c>
      <c r="H34" s="1851" t="s">
        <v>22</v>
      </c>
      <c r="I34" s="1851" t="s">
        <v>854</v>
      </c>
    </row>
    <row customHeight="1" ht="11.25">
      <c r="A35" s="1851" t="s">
        <v>2247</v>
      </c>
      <c r="B35" s="1851" t="s">
        <v>16</v>
      </c>
      <c r="C35" s="1851" t="s">
        <v>2258</v>
      </c>
      <c r="D35" s="1851" t="s">
        <v>2259</v>
      </c>
      <c r="E35" s="1851" t="s">
        <v>2260</v>
      </c>
      <c r="F35" s="1851" t="s">
        <v>51</v>
      </c>
      <c r="G35" s="1851" t="s">
        <v>22</v>
      </c>
      <c r="H35" s="1851" t="s">
        <v>22</v>
      </c>
      <c r="I35" s="1851" t="s">
        <v>854</v>
      </c>
    </row>
    <row customHeight="1" ht="11.25">
      <c r="A36" s="1851" t="s">
        <v>2247</v>
      </c>
      <c r="B36" s="1851" t="s">
        <v>16</v>
      </c>
      <c r="C36" s="1851" t="s">
        <v>2261</v>
      </c>
      <c r="D36" s="1851" t="s">
        <v>2262</v>
      </c>
      <c r="E36" s="1851" t="s">
        <v>2263</v>
      </c>
      <c r="F36" s="1851" t="s">
        <v>51</v>
      </c>
      <c r="G36" s="1851" t="s">
        <v>22</v>
      </c>
      <c r="H36" s="1851" t="s">
        <v>22</v>
      </c>
      <c r="I36" s="1851" t="s">
        <v>854</v>
      </c>
    </row>
    <row customHeight="1" ht="11.25">
      <c r="A37" s="1851" t="s">
        <v>2247</v>
      </c>
      <c r="B37" s="1851" t="s">
        <v>16</v>
      </c>
      <c r="C37" s="1851" t="s">
        <v>2264</v>
      </c>
      <c r="D37" s="1851" t="s">
        <v>2265</v>
      </c>
      <c r="E37" s="1851" t="s">
        <v>2266</v>
      </c>
      <c r="F37" s="1851" t="s">
        <v>51</v>
      </c>
      <c r="G37" s="1851" t="s">
        <v>22</v>
      </c>
      <c r="H37" s="1851" t="s">
        <v>22</v>
      </c>
      <c r="I37" s="1851" t="s">
        <v>854</v>
      </c>
    </row>
    <row customHeight="1" ht="11.25">
      <c r="A38" s="1851" t="s">
        <v>2247</v>
      </c>
      <c r="B38" s="1851" t="s">
        <v>16</v>
      </c>
      <c r="C38" s="1851" t="s">
        <v>2271</v>
      </c>
      <c r="D38" s="1851" t="s">
        <v>2272</v>
      </c>
      <c r="E38" s="1851" t="s">
        <v>2273</v>
      </c>
      <c r="F38" s="1851" t="s">
        <v>2274</v>
      </c>
      <c r="G38" s="1851" t="s">
        <v>22</v>
      </c>
      <c r="H38" s="1851" t="s">
        <v>22</v>
      </c>
      <c r="I38" s="1851" t="s">
        <v>854</v>
      </c>
    </row>
    <row customHeight="1" ht="11.25">
      <c r="A39" s="1851" t="s">
        <v>2247</v>
      </c>
      <c r="B39" s="1851" t="s">
        <v>16</v>
      </c>
      <c r="C39" s="1851" t="s">
        <v>2279</v>
      </c>
      <c r="D39" s="1851" t="s">
        <v>2280</v>
      </c>
      <c r="E39" s="1851" t="s">
        <v>2281</v>
      </c>
      <c r="F39" s="1851" t="s">
        <v>51</v>
      </c>
      <c r="G39" s="1851" t="s">
        <v>22</v>
      </c>
      <c r="H39" s="1851" t="s">
        <v>22</v>
      </c>
      <c r="I39" s="1851" t="s">
        <v>854</v>
      </c>
    </row>
    <row customHeight="1" ht="11.25">
      <c r="A40" s="1851" t="s">
        <v>2247</v>
      </c>
      <c r="B40" s="1851" t="s">
        <v>16</v>
      </c>
      <c r="C40" s="1851" t="s">
        <v>2282</v>
      </c>
      <c r="D40" s="1851" t="s">
        <v>2283</v>
      </c>
      <c r="E40" s="1851" t="s">
        <v>2250</v>
      </c>
      <c r="F40" s="1851" t="s">
        <v>2284</v>
      </c>
      <c r="G40" s="1851" t="s">
        <v>2285</v>
      </c>
      <c r="H40" s="1851" t="s">
        <v>22</v>
      </c>
      <c r="I40" s="1851" t="s">
        <v>854</v>
      </c>
    </row>
    <row customHeight="1" ht="11.25">
      <c r="A41" s="1851" t="s">
        <v>2247</v>
      </c>
      <c r="B41" s="1851" t="s">
        <v>16</v>
      </c>
      <c r="C41" s="1851" t="s">
        <v>22</v>
      </c>
      <c r="D41" s="1851" t="s">
        <v>2286</v>
      </c>
      <c r="E41" s="1851" t="s">
        <v>2287</v>
      </c>
      <c r="F41" s="1851" t="s">
        <v>51</v>
      </c>
      <c r="G41" s="1851" t="s">
        <v>22</v>
      </c>
      <c r="H41" s="1851" t="s">
        <v>22</v>
      </c>
      <c r="I41" s="1851" t="s">
        <v>854</v>
      </c>
    </row>
    <row customHeight="1" ht="11.25">
      <c r="A42" s="1851" t="s">
        <v>2247</v>
      </c>
      <c r="B42" s="1851" t="s">
        <v>16</v>
      </c>
      <c r="C42" s="1851" t="s">
        <v>2288</v>
      </c>
      <c r="D42" s="1851" t="s">
        <v>2289</v>
      </c>
      <c r="E42" s="1851" t="s">
        <v>2290</v>
      </c>
      <c r="F42" s="1851" t="s">
        <v>2291</v>
      </c>
      <c r="G42" s="1851" t="s">
        <v>22</v>
      </c>
      <c r="H42" s="1851" t="s">
        <v>22</v>
      </c>
      <c r="I42" s="1851" t="s">
        <v>854</v>
      </c>
    </row>
    <row customHeight="1" ht="11.25">
      <c r="A43" s="1851" t="s">
        <v>2247</v>
      </c>
      <c r="B43" s="1851" t="s">
        <v>16</v>
      </c>
      <c r="C43" s="1851" t="s">
        <v>2292</v>
      </c>
      <c r="D43" s="1851" t="s">
        <v>2293</v>
      </c>
      <c r="E43" s="1851" t="s">
        <v>2290</v>
      </c>
      <c r="F43" s="1851" t="s">
        <v>2294</v>
      </c>
      <c r="G43" s="1851" t="s">
        <v>2295</v>
      </c>
      <c r="H43" s="1851" t="s">
        <v>22</v>
      </c>
      <c r="I43" s="1851" t="s">
        <v>854</v>
      </c>
    </row>
    <row customHeight="1" ht="11.25">
      <c r="A44" s="1851" t="s">
        <v>2247</v>
      </c>
      <c r="B44" s="1851" t="s">
        <v>16</v>
      </c>
      <c r="C44" s="1851" t="s">
        <v>2248</v>
      </c>
      <c r="D44" s="1851" t="s">
        <v>2249</v>
      </c>
      <c r="E44" s="1851" t="s">
        <v>2250</v>
      </c>
      <c r="F44" s="1851" t="s">
        <v>2251</v>
      </c>
      <c r="G44" s="1851" t="s">
        <v>22</v>
      </c>
      <c r="H44" s="1851" t="s">
        <v>22</v>
      </c>
      <c r="I44" s="1851" t="s">
        <v>907</v>
      </c>
    </row>
    <row customHeight="1" ht="11.25">
      <c r="A45" s="1851" t="s">
        <v>2247</v>
      </c>
      <c r="B45" s="1851" t="s">
        <v>16</v>
      </c>
      <c r="C45" s="1851" t="s">
        <v>2306</v>
      </c>
      <c r="D45" s="1851" t="s">
        <v>2307</v>
      </c>
      <c r="E45" s="1851" t="s">
        <v>2308</v>
      </c>
      <c r="F45" s="1851" t="s">
        <v>51</v>
      </c>
      <c r="G45" s="1851" t="s">
        <v>2309</v>
      </c>
      <c r="H45" s="1851" t="s">
        <v>22</v>
      </c>
      <c r="I45" s="1851" t="s">
        <v>907</v>
      </c>
    </row>
    <row customHeight="1" ht="11.25">
      <c r="A46" s="1851" t="s">
        <v>2247</v>
      </c>
      <c r="B46" s="1851" t="s">
        <v>16</v>
      </c>
      <c r="C46" s="1851" t="s">
        <v>2258</v>
      </c>
      <c r="D46" s="1851" t="s">
        <v>2259</v>
      </c>
      <c r="E46" s="1851" t="s">
        <v>2260</v>
      </c>
      <c r="F46" s="1851" t="s">
        <v>51</v>
      </c>
      <c r="G46" s="1851" t="s">
        <v>22</v>
      </c>
      <c r="H46" s="1851" t="s">
        <v>22</v>
      </c>
      <c r="I46" s="1851" t="s">
        <v>907</v>
      </c>
    </row>
    <row customHeight="1" ht="11.25">
      <c r="A47" s="1851" t="s">
        <v>2247</v>
      </c>
      <c r="B47" s="1851" t="s">
        <v>16</v>
      </c>
      <c r="C47" s="1851" t="s">
        <v>2264</v>
      </c>
      <c r="D47" s="1851" t="s">
        <v>2265</v>
      </c>
      <c r="E47" s="1851" t="s">
        <v>2266</v>
      </c>
      <c r="F47" s="1851" t="s">
        <v>51</v>
      </c>
      <c r="G47" s="1851" t="s">
        <v>22</v>
      </c>
      <c r="H47" s="1851" t="s">
        <v>22</v>
      </c>
      <c r="I47" s="1851" t="s">
        <v>907</v>
      </c>
    </row>
    <row customHeight="1" ht="11.25">
      <c r="A48" s="1851" t="s">
        <v>2247</v>
      </c>
      <c r="B48" s="1851" t="s">
        <v>16</v>
      </c>
      <c r="C48" s="1851" t="s">
        <v>2271</v>
      </c>
      <c r="D48" s="1851" t="s">
        <v>2272</v>
      </c>
      <c r="E48" s="1851" t="s">
        <v>2273</v>
      </c>
      <c r="F48" s="1851" t="s">
        <v>2274</v>
      </c>
      <c r="G48" s="1851" t="s">
        <v>22</v>
      </c>
      <c r="H48" s="1851" t="s">
        <v>22</v>
      </c>
      <c r="I48" s="1851" t="s">
        <v>907</v>
      </c>
    </row>
    <row customHeight="1" ht="11.25">
      <c r="A49" s="1851" t="s">
        <v>2247</v>
      </c>
      <c r="B49" s="1851" t="s">
        <v>16</v>
      </c>
      <c r="C49" s="1851" t="s">
        <v>2282</v>
      </c>
      <c r="D49" s="1851" t="s">
        <v>2283</v>
      </c>
      <c r="E49" s="1851" t="s">
        <v>2250</v>
      </c>
      <c r="F49" s="1851" t="s">
        <v>2284</v>
      </c>
      <c r="G49" s="1851" t="s">
        <v>2285</v>
      </c>
      <c r="H49" s="1851" t="s">
        <v>22</v>
      </c>
      <c r="I49" s="1851" t="s">
        <v>907</v>
      </c>
    </row>
    <row customHeight="1" ht="11.25">
      <c r="A50" s="1851" t="s">
        <v>2247</v>
      </c>
      <c r="B50" s="1851" t="s">
        <v>16</v>
      </c>
      <c r="C50" s="1851" t="s">
        <v>22</v>
      </c>
      <c r="D50" s="1851" t="s">
        <v>2286</v>
      </c>
      <c r="E50" s="1851" t="s">
        <v>2287</v>
      </c>
      <c r="F50" s="1851" t="s">
        <v>51</v>
      </c>
      <c r="G50" s="1851" t="s">
        <v>22</v>
      </c>
      <c r="H50" s="1851" t="s">
        <v>22</v>
      </c>
      <c r="I50" s="1851" t="s">
        <v>907</v>
      </c>
    </row>
    <row customHeight="1" ht="11.25">
      <c r="A51" s="1851" t="s">
        <v>2247</v>
      </c>
      <c r="B51" s="1851" t="s">
        <v>16</v>
      </c>
      <c r="C51" s="1851" t="s">
        <v>2310</v>
      </c>
      <c r="D51" s="1851" t="s">
        <v>2311</v>
      </c>
      <c r="E51" s="1851" t="s">
        <v>2312</v>
      </c>
      <c r="F51" s="1851" t="s">
        <v>2313</v>
      </c>
      <c r="G51" s="1851" t="s">
        <v>22</v>
      </c>
      <c r="H51" s="1851" t="s">
        <v>22</v>
      </c>
      <c r="I51" s="1851" t="s">
        <v>1618</v>
      </c>
    </row>
    <row customHeight="1" ht="11.25">
      <c r="A52" s="1851" t="s">
        <v>2247</v>
      </c>
      <c r="B52" s="1851" t="s">
        <v>16</v>
      </c>
      <c r="C52" s="1851" t="s">
        <v>2314</v>
      </c>
      <c r="D52" s="1851" t="s">
        <v>2315</v>
      </c>
      <c r="E52" s="1851" t="s">
        <v>2316</v>
      </c>
      <c r="F52" s="1851" t="s">
        <v>575</v>
      </c>
      <c r="G52" s="1851" t="s">
        <v>2317</v>
      </c>
      <c r="H52" s="1851" t="s">
        <v>22</v>
      </c>
      <c r="I52" s="1851" t="s">
        <v>1618</v>
      </c>
    </row>
    <row customHeight="1" ht="11.25">
      <c r="A53" s="1851" t="s">
        <v>2247</v>
      </c>
      <c r="B53" s="1851" t="s">
        <v>16</v>
      </c>
      <c r="C53" s="1851" t="s">
        <v>2258</v>
      </c>
      <c r="D53" s="1851" t="s">
        <v>2259</v>
      </c>
      <c r="E53" s="1851" t="s">
        <v>2260</v>
      </c>
      <c r="F53" s="1851" t="s">
        <v>51</v>
      </c>
      <c r="G53" s="1851" t="s">
        <v>22</v>
      </c>
      <c r="H53" s="1851" t="s">
        <v>22</v>
      </c>
      <c r="I53" s="1851" t="s">
        <v>1618</v>
      </c>
    </row>
    <row customHeight="1" ht="11.25">
      <c r="A54" s="1851" t="s">
        <v>2247</v>
      </c>
      <c r="B54" s="1851" t="s">
        <v>16</v>
      </c>
      <c r="C54" s="1851" t="s">
        <v>2318</v>
      </c>
      <c r="D54" s="1851" t="s">
        <v>2319</v>
      </c>
      <c r="E54" s="1851" t="s">
        <v>2320</v>
      </c>
      <c r="F54" s="1851" t="s">
        <v>51</v>
      </c>
      <c r="G54" s="1851" t="s">
        <v>2321</v>
      </c>
      <c r="H54" s="1851" t="s">
        <v>22</v>
      </c>
      <c r="I54" s="1851" t="s">
        <v>1618</v>
      </c>
    </row>
    <row customHeight="1" ht="11.25">
      <c r="A55" s="1851" t="s">
        <v>2247</v>
      </c>
      <c r="B55" s="1851" t="s">
        <v>16</v>
      </c>
      <c r="C55" s="1851" t="s">
        <v>2322</v>
      </c>
      <c r="D55" s="1851" t="s">
        <v>2323</v>
      </c>
      <c r="E55" s="1851" t="s">
        <v>2324</v>
      </c>
      <c r="F55" s="1851" t="s">
        <v>51</v>
      </c>
      <c r="G55" s="1851" t="s">
        <v>22</v>
      </c>
      <c r="H55" s="1851" t="s">
        <v>22</v>
      </c>
      <c r="I55" s="1851" t="s">
        <v>1618</v>
      </c>
    </row>
    <row customHeight="1" ht="11.25">
      <c r="A56" s="1851" t="s">
        <v>2247</v>
      </c>
      <c r="B56" s="1851" t="s">
        <v>16</v>
      </c>
      <c r="C56" s="1851" t="s">
        <v>22</v>
      </c>
      <c r="D56" s="1851" t="s">
        <v>2286</v>
      </c>
      <c r="E56" s="1851" t="s">
        <v>2287</v>
      </c>
      <c r="F56" s="1851" t="s">
        <v>51</v>
      </c>
      <c r="G56" s="1851" t="s">
        <v>22</v>
      </c>
      <c r="H56" s="1851" t="s">
        <v>22</v>
      </c>
      <c r="I56"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0A80F-77F3-EC02-CBB1-57D4091826F1}" mc:Ignorable="x14ac xr xr2 xr3">
  <sheetPr>
    <tabColor rgb="FFFFCC99"/>
  </sheetPr>
  <dimension ref="A1:G23"/>
  <sheetViews>
    <sheetView topLeftCell="A1" showGridLines="0" workbookViewId="0">
      <selection activeCell="A1" sqref="A1"/>
    </sheetView>
  </sheetViews>
  <sheetFormatPr customHeight="1" defaultRowHeight="11.25"/>
  <cols>
    <col min="1" max="1" style="1851" width="9.140625"/>
  </cols>
  <sheetData>
    <row customHeight="1" ht="11.25">
      <c r="A1" s="374" t="s">
        <v>2325</v>
      </c>
      <c r="B1" s="65" t="s">
        <v>2326</v>
      </c>
      <c r="C1" s="65" t="s">
        <v>2327</v>
      </c>
      <c r="D1" s="65" t="s">
        <v>2328</v>
      </c>
      <c r="E1" s="61" t="s">
        <v>2329</v>
      </c>
      <c r="F1" s="61" t="s">
        <v>2330</v>
      </c>
      <c r="G1" s="61" t="s">
        <v>2331</v>
      </c>
    </row>
    <row customHeight="1" ht="11.25">
      <c r="A2" s="374" t="s">
        <v>16</v>
      </c>
      <c r="B2" s="0" t="s">
        <v>100</v>
      </c>
      <c r="C2" s="0" t="s">
        <v>2332</v>
      </c>
      <c r="D2" s="0" t="s">
        <v>100</v>
      </c>
      <c r="E2" s="0" t="s">
        <v>2332</v>
      </c>
      <c r="F2" s="0" t="s">
        <v>2333</v>
      </c>
      <c r="G2" s="0" t="s">
        <v>110</v>
      </c>
    </row>
    <row customHeight="1" ht="11.25">
      <c r="A3" s="374" t="s">
        <v>16</v>
      </c>
      <c r="B3" s="0" t="s">
        <v>100</v>
      </c>
      <c r="C3" s="0" t="s">
        <v>2332</v>
      </c>
      <c r="D3" s="0" t="s">
        <v>2334</v>
      </c>
      <c r="E3" s="0" t="s">
        <v>2335</v>
      </c>
      <c r="F3" s="0" t="s">
        <v>2336</v>
      </c>
      <c r="G3" s="0" t="s">
        <v>111</v>
      </c>
    </row>
    <row customHeight="1" ht="11.25">
      <c r="A4" s="374" t="s">
        <v>16</v>
      </c>
      <c r="B4" s="0" t="s">
        <v>100</v>
      </c>
      <c r="C4" s="0" t="s">
        <v>2332</v>
      </c>
      <c r="D4" s="0" t="s">
        <v>2337</v>
      </c>
      <c r="E4" s="0" t="s">
        <v>2338</v>
      </c>
      <c r="F4" s="0" t="s">
        <v>2336</v>
      </c>
      <c r="G4" s="0" t="s">
        <v>90</v>
      </c>
    </row>
    <row customHeight="1" ht="11.25">
      <c r="A5" s="374" t="s">
        <v>16</v>
      </c>
      <c r="B5" s="0" t="s">
        <v>100</v>
      </c>
      <c r="C5" s="0" t="s">
        <v>2332</v>
      </c>
      <c r="D5" s="0" t="s">
        <v>2339</v>
      </c>
      <c r="E5" s="0" t="s">
        <v>2340</v>
      </c>
      <c r="F5" s="0" t="s">
        <v>2336</v>
      </c>
      <c r="G5" s="0" t="s">
        <v>91</v>
      </c>
    </row>
    <row customHeight="1" ht="11.25">
      <c r="A6" s="374" t="s">
        <v>16</v>
      </c>
      <c r="B6" s="0" t="s">
        <v>100</v>
      </c>
      <c r="C6" s="0" t="s">
        <v>2332</v>
      </c>
      <c r="D6" s="0" t="s">
        <v>2341</v>
      </c>
      <c r="E6" s="0" t="s">
        <v>2342</v>
      </c>
      <c r="F6" s="0" t="s">
        <v>2336</v>
      </c>
      <c r="G6" s="0" t="s">
        <v>112</v>
      </c>
    </row>
    <row customHeight="1" ht="11.25">
      <c r="A7" s="374" t="s">
        <v>16</v>
      </c>
      <c r="B7" s="0" t="s">
        <v>100</v>
      </c>
      <c r="C7" s="0" t="s">
        <v>2332</v>
      </c>
      <c r="D7" s="0" t="s">
        <v>2343</v>
      </c>
      <c r="E7" s="0" t="s">
        <v>2344</v>
      </c>
      <c r="F7" s="0" t="s">
        <v>2336</v>
      </c>
      <c r="G7" s="0" t="s">
        <v>92</v>
      </c>
    </row>
    <row customHeight="1" ht="11.25">
      <c r="A8" s="374" t="s">
        <v>16</v>
      </c>
      <c r="B8" s="0" t="s">
        <v>100</v>
      </c>
      <c r="C8" s="0" t="s">
        <v>2332</v>
      </c>
      <c r="D8" s="0" t="s">
        <v>2345</v>
      </c>
      <c r="E8" s="0" t="s">
        <v>2346</v>
      </c>
      <c r="F8" s="0" t="s">
        <v>2336</v>
      </c>
      <c r="G8" s="0" t="s">
        <v>93</v>
      </c>
    </row>
    <row customHeight="1" ht="11.25">
      <c r="A9" s="374" t="s">
        <v>16</v>
      </c>
      <c r="B9" s="0" t="s">
        <v>100</v>
      </c>
      <c r="C9" s="0" t="s">
        <v>2332</v>
      </c>
      <c r="D9" s="0" t="s">
        <v>2347</v>
      </c>
      <c r="E9" s="0" t="s">
        <v>2348</v>
      </c>
      <c r="F9" s="0" t="s">
        <v>2336</v>
      </c>
      <c r="G9" s="0" t="s">
        <v>113</v>
      </c>
    </row>
    <row customHeight="1" ht="11.25">
      <c r="A10" s="374" t="s">
        <v>16</v>
      </c>
      <c r="B10" s="0" t="s">
        <v>100</v>
      </c>
      <c r="C10" s="0" t="s">
        <v>2332</v>
      </c>
      <c r="D10" s="0" t="s">
        <v>2349</v>
      </c>
      <c r="E10" s="0" t="s">
        <v>2350</v>
      </c>
      <c r="F10" s="0" t="s">
        <v>2351</v>
      </c>
      <c r="G10" s="0" t="s">
        <v>150</v>
      </c>
    </row>
    <row customHeight="1" ht="11.25">
      <c r="A11" s="374" t="s">
        <v>16</v>
      </c>
      <c r="B11" s="0" t="s">
        <v>100</v>
      </c>
      <c r="C11" s="0" t="s">
        <v>2332</v>
      </c>
      <c r="D11" s="0" t="s">
        <v>2352</v>
      </c>
      <c r="E11" s="0" t="s">
        <v>2353</v>
      </c>
      <c r="F11" s="0" t="s">
        <v>2336</v>
      </c>
      <c r="G11" s="0" t="s">
        <v>151</v>
      </c>
    </row>
    <row customHeight="1" ht="11.25">
      <c r="A12" s="374" t="s">
        <v>16</v>
      </c>
      <c r="B12" s="0" t="s">
        <v>100</v>
      </c>
      <c r="C12" s="0" t="s">
        <v>2332</v>
      </c>
      <c r="D12" s="0" t="s">
        <v>2354</v>
      </c>
      <c r="E12" s="0" t="s">
        <v>2355</v>
      </c>
      <c r="F12" s="0" t="s">
        <v>2336</v>
      </c>
      <c r="G12" s="0" t="s">
        <v>152</v>
      </c>
    </row>
    <row customHeight="1" ht="11.25">
      <c r="A13" s="374" t="s">
        <v>16</v>
      </c>
      <c r="B13" s="0" t="s">
        <v>100</v>
      </c>
      <c r="C13" s="0" t="s">
        <v>2332</v>
      </c>
      <c r="D13" s="0" t="s">
        <v>2356</v>
      </c>
      <c r="E13" s="0" t="s">
        <v>2357</v>
      </c>
      <c r="F13" s="0" t="s">
        <v>2336</v>
      </c>
      <c r="G13" s="0" t="s">
        <v>153</v>
      </c>
    </row>
    <row customHeight="1" ht="11.25">
      <c r="A14" s="374" t="s">
        <v>16</v>
      </c>
      <c r="B14" s="0" t="s">
        <v>100</v>
      </c>
      <c r="C14" s="0" t="s">
        <v>2332</v>
      </c>
      <c r="D14" s="0" t="s">
        <v>2358</v>
      </c>
      <c r="E14" s="0" t="s">
        <v>2359</v>
      </c>
      <c r="F14" s="0" t="s">
        <v>2336</v>
      </c>
      <c r="G14" s="0" t="s">
        <v>154</v>
      </c>
    </row>
    <row customHeight="1" ht="11.25">
      <c r="A15" s="374" t="s">
        <v>16</v>
      </c>
      <c r="B15" s="0" t="s">
        <v>100</v>
      </c>
      <c r="C15" s="0" t="s">
        <v>2332</v>
      </c>
      <c r="D15" s="0" t="s">
        <v>2360</v>
      </c>
      <c r="E15" s="0" t="s">
        <v>2361</v>
      </c>
      <c r="F15" s="0" t="s">
        <v>2336</v>
      </c>
      <c r="G15" s="0" t="s">
        <v>155</v>
      </c>
    </row>
    <row customHeight="1" ht="11.25">
      <c r="A16" s="374" t="s">
        <v>16</v>
      </c>
      <c r="B16" s="0" t="s">
        <v>100</v>
      </c>
      <c r="C16" s="0" t="s">
        <v>2332</v>
      </c>
      <c r="D16" s="0" t="s">
        <v>101</v>
      </c>
      <c r="E16" s="0" t="s">
        <v>102</v>
      </c>
      <c r="F16" s="0" t="s">
        <v>2362</v>
      </c>
      <c r="G16" s="0" t="s">
        <v>99</v>
      </c>
    </row>
    <row customHeight="1" ht="11.25">
      <c r="A17" s="374" t="s">
        <v>16</v>
      </c>
      <c r="B17" s="0" t="s">
        <v>100</v>
      </c>
      <c r="C17" s="0" t="s">
        <v>2332</v>
      </c>
      <c r="D17" s="0" t="s">
        <v>2363</v>
      </c>
      <c r="E17" s="0" t="s">
        <v>2364</v>
      </c>
      <c r="F17" s="0" t="s">
        <v>2336</v>
      </c>
      <c r="G17" s="0" t="s">
        <v>1468</v>
      </c>
    </row>
    <row customHeight="1" ht="11.25">
      <c r="A18" s="374" t="s">
        <v>16</v>
      </c>
      <c r="B18" s="0" t="s">
        <v>100</v>
      </c>
      <c r="C18" s="0" t="s">
        <v>2332</v>
      </c>
      <c r="D18" s="0" t="s">
        <v>2365</v>
      </c>
      <c r="E18" s="0" t="s">
        <v>2366</v>
      </c>
      <c r="F18" s="0" t="s">
        <v>2336</v>
      </c>
      <c r="G18" s="0" t="s">
        <v>1480</v>
      </c>
    </row>
    <row customHeight="1" ht="11.25">
      <c r="A19" s="374" t="s">
        <v>16</v>
      </c>
      <c r="B19" s="0" t="s">
        <v>100</v>
      </c>
      <c r="C19" s="0" t="s">
        <v>2332</v>
      </c>
      <c r="D19" s="0" t="s">
        <v>2367</v>
      </c>
      <c r="E19" s="0" t="s">
        <v>2368</v>
      </c>
      <c r="F19" s="0" t="s">
        <v>2336</v>
      </c>
      <c r="G19" s="0" t="s">
        <v>1494</v>
      </c>
    </row>
    <row customHeight="1" ht="11.25">
      <c r="A20" s="374" t="s">
        <v>16</v>
      </c>
      <c r="B20" s="0" t="s">
        <v>100</v>
      </c>
      <c r="C20" s="0" t="s">
        <v>2332</v>
      </c>
      <c r="D20" s="0" t="s">
        <v>2369</v>
      </c>
      <c r="E20" s="0" t="s">
        <v>2370</v>
      </c>
      <c r="F20" s="0" t="s">
        <v>2336</v>
      </c>
      <c r="G20" s="0" t="s">
        <v>1506</v>
      </c>
    </row>
    <row customHeight="1" ht="11.25">
      <c r="A21" s="374" t="s">
        <v>16</v>
      </c>
      <c r="B21" s="0" t="s">
        <v>100</v>
      </c>
      <c r="C21" s="0" t="s">
        <v>2332</v>
      </c>
      <c r="D21" s="0" t="s">
        <v>2371</v>
      </c>
      <c r="E21" s="0" t="s">
        <v>2372</v>
      </c>
      <c r="F21" s="0" t="s">
        <v>2336</v>
      </c>
      <c r="G21" s="0" t="s">
        <v>1515</v>
      </c>
    </row>
    <row customHeight="1" ht="11.25">
      <c r="A22" s="374" t="s">
        <v>16</v>
      </c>
      <c r="B22" s="0" t="s">
        <v>100</v>
      </c>
      <c r="C22" s="0" t="s">
        <v>2332</v>
      </c>
      <c r="D22" s="0" t="s">
        <v>2373</v>
      </c>
      <c r="E22" s="0" t="s">
        <v>2374</v>
      </c>
      <c r="F22" s="0" t="s">
        <v>2336</v>
      </c>
      <c r="G22" s="0" t="s">
        <v>1531</v>
      </c>
    </row>
    <row customHeight="1" ht="11.25">
      <c r="A23" s="374" t="s">
        <v>16</v>
      </c>
      <c r="B23" s="0" t="s">
        <v>2375</v>
      </c>
      <c r="C23" s="0" t="s">
        <v>2376</v>
      </c>
      <c r="D23" s="0" t="s">
        <v>2375</v>
      </c>
      <c r="E23" s="0" t="s">
        <v>2376</v>
      </c>
      <c r="F23" s="0" t="s">
        <v>2377</v>
      </c>
      <c r="G23" s="0" t="s">
        <v>1538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68F16-DD89-1529-F32C-9BD68CC70AAC}"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2378</v>
      </c>
      <c r="B1" s="836" t="s">
        <v>2379</v>
      </c>
      <c r="C1" s="1160" t="s">
        <v>2380</v>
      </c>
      <c r="D1" s="836" t="s">
        <v>2381</v>
      </c>
      <c r="E1" s="836" t="s">
        <v>2382</v>
      </c>
      <c r="F1" s="1160" t="s">
        <v>2383</v>
      </c>
      <c r="G1" s="1160" t="s">
        <v>2384</v>
      </c>
      <c r="H1" s="1160" t="s">
        <v>2385</v>
      </c>
      <c r="I1" s="1160" t="s">
        <v>2386</v>
      </c>
    </row>
    <row customHeight="1" ht="11.25">
      <c r="A2" s="1692" t="s">
        <v>110</v>
      </c>
      <c r="B2" s="1692" t="s">
        <v>2387</v>
      </c>
      <c r="C2" s="1692" t="s">
        <v>22</v>
      </c>
      <c r="D2" s="1692" t="s">
        <v>2388</v>
      </c>
      <c r="E2" s="1692" t="s">
        <v>2389</v>
      </c>
      <c r="F2" s="1692" t="s">
        <v>22</v>
      </c>
      <c r="G2" s="1692" t="s">
        <v>22</v>
      </c>
      <c r="H2" s="1692" t="s">
        <v>22</v>
      </c>
      <c r="I2" s="1692" t="s">
        <v>22</v>
      </c>
    </row>
    <row customHeight="1" ht="11.25">
      <c r="A3" s="1692" t="s">
        <v>111</v>
      </c>
      <c r="B3" s="1692" t="s">
        <v>2390</v>
      </c>
      <c r="C3" s="1692" t="s">
        <v>22</v>
      </c>
      <c r="D3" s="1692" t="s">
        <v>2391</v>
      </c>
      <c r="E3" s="1692" t="s">
        <v>2389</v>
      </c>
      <c r="F3" s="1692" t="s">
        <v>22</v>
      </c>
      <c r="G3" s="1692" t="s">
        <v>22</v>
      </c>
      <c r="H3" s="1692" t="s">
        <v>22</v>
      </c>
      <c r="I3" s="1692" t="s">
        <v>22</v>
      </c>
    </row>
    <row customHeight="1" ht="11.25">
      <c r="A4" s="1692" t="s">
        <v>90</v>
      </c>
      <c r="B4" s="1692" t="s">
        <v>2392</v>
      </c>
      <c r="C4" s="1692" t="s">
        <v>22</v>
      </c>
      <c r="D4" s="1692" t="s">
        <v>2393</v>
      </c>
      <c r="E4" s="1692" t="s">
        <v>2389</v>
      </c>
      <c r="F4" s="1692" t="s">
        <v>22</v>
      </c>
      <c r="G4" s="1692" t="s">
        <v>22</v>
      </c>
      <c r="H4" s="1692" t="s">
        <v>22</v>
      </c>
      <c r="I4" s="1692" t="s">
        <v>22</v>
      </c>
    </row>
    <row customHeight="1" ht="11.25">
      <c r="A5" s="1692" t="s">
        <v>91</v>
      </c>
      <c r="B5" s="1692" t="s">
        <v>2394</v>
      </c>
      <c r="C5" s="1692" t="s">
        <v>22</v>
      </c>
      <c r="D5" s="1692" t="s">
        <v>2395</v>
      </c>
      <c r="E5" s="1692" t="s">
        <v>2389</v>
      </c>
      <c r="F5" s="1692" t="s">
        <v>22</v>
      </c>
      <c r="G5" s="1692" t="s">
        <v>22</v>
      </c>
      <c r="H5" s="1692" t="s">
        <v>22</v>
      </c>
      <c r="I5" s="1692" t="s">
        <v>22</v>
      </c>
    </row>
    <row customHeight="1" ht="11.25">
      <c r="A6" s="1692" t="s">
        <v>112</v>
      </c>
      <c r="B6" s="1692" t="s">
        <v>2396</v>
      </c>
      <c r="C6" s="1692" t="s">
        <v>22</v>
      </c>
      <c r="D6" s="1692" t="s">
        <v>2397</v>
      </c>
      <c r="E6" s="1692" t="s">
        <v>2398</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932BF-6B66-A9F7-B9FA-020616992C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5786-00CD-9E49-CD2B-EC2AC99348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2399</v>
      </c>
    </row>
    <row customHeight="1" ht="11.25">
      <c r="A2" s="184" t="s">
        <v>98</v>
      </c>
      <c r="B2" s="184" t="s">
        <v>2400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8DF25-25EE-CD36-30BE-1781D2AD1F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2401</v>
      </c>
      <c r="B1" s="836" t="s">
        <v>2402</v>
      </c>
    </row>
    <row customHeight="1" ht="11.25">
      <c r="A2" s="836">
        <v>4213775</v>
      </c>
      <c r="B2" s="836" t="s">
        <v>1222</v>
      </c>
    </row>
    <row customHeight="1" ht="11.25">
      <c r="A3" s="836">
        <v>4213784</v>
      </c>
      <c r="B3" s="836" t="s">
        <v>1254</v>
      </c>
    </row>
    <row customHeight="1" ht="11.25">
      <c r="A4" s="836">
        <v>4213781</v>
      </c>
      <c r="B4" s="836" t="s">
        <v>1247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1388</v>
      </c>
    </row>
    <row customHeight="1" ht="11.25">
      <c r="A10" s="836">
        <v>4213783</v>
      </c>
      <c r="B10" s="836" t="s">
        <v>1403</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B0C2-F715-DEE4-21B3-E743895714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2401</v>
      </c>
      <c r="B1" s="836" t="s">
        <v>2403</v>
      </c>
    </row>
    <row customHeight="1" ht="11.25">
      <c r="A2" s="836" t="s">
        <v>2404</v>
      </c>
      <c r="B2" s="836" t="s">
        <v>1500</v>
      </c>
    </row>
    <row customHeight="1" ht="11.25">
      <c r="A3" s="836" t="s">
        <v>2405</v>
      </c>
      <c r="B3" s="836" t="s">
        <v>1510</v>
      </c>
    </row>
    <row customHeight="1" ht="11.25">
      <c r="A4" s="836" t="s">
        <v>2406</v>
      </c>
      <c r="B4" s="836" t="s">
        <v>1519</v>
      </c>
    </row>
    <row customHeight="1" ht="11.25">
      <c r="A5" s="836" t="s">
        <v>2407</v>
      </c>
      <c r="B5" s="836" t="s">
        <v>1528</v>
      </c>
    </row>
    <row customHeight="1" ht="11.25">
      <c r="A6" s="836" t="s">
        <v>2408</v>
      </c>
      <c r="B6" s="836" t="s">
        <v>1534</v>
      </c>
    </row>
    <row customHeight="1" ht="11.25">
      <c r="A7" s="836" t="s">
        <v>2409</v>
      </c>
      <c r="B7" s="836" t="s">
        <v>1542</v>
      </c>
    </row>
    <row customHeight="1" ht="11.25">
      <c r="A8" s="836" t="s">
        <v>2410</v>
      </c>
      <c r="B8" s="836" t="s">
        <v>1549</v>
      </c>
    </row>
    <row customHeight="1" ht="11.25">
      <c r="A9" s="836" t="s">
        <v>2411</v>
      </c>
      <c r="B9" s="836" t="s">
        <v>1555</v>
      </c>
    </row>
    <row customHeight="1" ht="11.25">
      <c r="A10" s="836" t="s">
        <v>2412</v>
      </c>
      <c r="B10" s="836" t="s">
        <v>1559</v>
      </c>
    </row>
    <row customHeight="1" ht="11.25">
      <c r="A11" s="836" t="s">
        <v>2413</v>
      </c>
      <c r="B11" s="836"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D2B57-0CAD-76EC-8F47-54F7F245FA59}"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4" t="s">
        <v>2325</v>
      </c>
      <c r="B1" s="374" t="s">
        <v>2326</v>
      </c>
      <c r="C1" s="374" t="s">
        <v>2327</v>
      </c>
      <c r="D1" s="374" t="s">
        <v>2328</v>
      </c>
      <c r="E1" s="0" t="s">
        <v>2329</v>
      </c>
      <c r="F1" s="0" t="s">
        <v>2330</v>
      </c>
      <c r="G1" s="0" t="s">
        <v>2331</v>
      </c>
    </row>
    <row customHeight="1" ht="11.25">
      <c r="A2" s="0" t="s">
        <v>16</v>
      </c>
      <c r="B2" s="0" t="s">
        <v>100</v>
      </c>
      <c r="C2" s="0" t="s">
        <v>2332</v>
      </c>
      <c r="D2" s="0" t="s">
        <v>100</v>
      </c>
      <c r="E2" s="0" t="s">
        <v>2332</v>
      </c>
      <c r="F2" s="0" t="s">
        <v>2333</v>
      </c>
      <c r="G2" s="0" t="s">
        <v>110</v>
      </c>
    </row>
    <row customHeight="1" ht="11.25">
      <c r="A3" s="0" t="s">
        <v>16</v>
      </c>
      <c r="B3" s="0" t="s">
        <v>100</v>
      </c>
      <c r="C3" s="0" t="s">
        <v>2332</v>
      </c>
      <c r="D3" s="0" t="s">
        <v>2334</v>
      </c>
      <c r="E3" s="0" t="s">
        <v>2335</v>
      </c>
      <c r="F3" s="0" t="s">
        <v>2336</v>
      </c>
      <c r="G3" s="0" t="s">
        <v>111</v>
      </c>
    </row>
    <row customHeight="1" ht="11.25">
      <c r="A4" s="0" t="s">
        <v>16</v>
      </c>
      <c r="B4" s="0" t="s">
        <v>100</v>
      </c>
      <c r="C4" s="0" t="s">
        <v>2332</v>
      </c>
      <c r="D4" s="0" t="s">
        <v>2337</v>
      </c>
      <c r="E4" s="0" t="s">
        <v>2338</v>
      </c>
      <c r="F4" s="0" t="s">
        <v>2336</v>
      </c>
      <c r="G4" s="0" t="s">
        <v>90</v>
      </c>
    </row>
    <row customHeight="1" ht="11.25">
      <c r="A5" s="0" t="s">
        <v>16</v>
      </c>
      <c r="B5" s="0" t="s">
        <v>100</v>
      </c>
      <c r="C5" s="0" t="s">
        <v>2332</v>
      </c>
      <c r="D5" s="0" t="s">
        <v>2339</v>
      </c>
      <c r="E5" s="0" t="s">
        <v>2340</v>
      </c>
      <c r="F5" s="0" t="s">
        <v>2336</v>
      </c>
      <c r="G5" s="0" t="s">
        <v>91</v>
      </c>
    </row>
    <row customHeight="1" ht="11.25">
      <c r="A6" s="0" t="s">
        <v>16</v>
      </c>
      <c r="B6" s="0" t="s">
        <v>100</v>
      </c>
      <c r="C6" s="0" t="s">
        <v>2332</v>
      </c>
      <c r="D6" s="0" t="s">
        <v>2341</v>
      </c>
      <c r="E6" s="0" t="s">
        <v>2342</v>
      </c>
      <c r="F6" s="0" t="s">
        <v>2336</v>
      </c>
      <c r="G6" s="0" t="s">
        <v>112</v>
      </c>
    </row>
    <row customHeight="1" ht="11.25">
      <c r="A7" s="0" t="s">
        <v>16</v>
      </c>
      <c r="B7" s="0" t="s">
        <v>100</v>
      </c>
      <c r="C7" s="0" t="s">
        <v>2332</v>
      </c>
      <c r="D7" s="0" t="s">
        <v>2343</v>
      </c>
      <c r="E7" s="0" t="s">
        <v>2344</v>
      </c>
      <c r="F7" s="0" t="s">
        <v>2336</v>
      </c>
      <c r="G7" s="0" t="s">
        <v>92</v>
      </c>
    </row>
    <row customHeight="1" ht="11.25">
      <c r="A8" s="0" t="s">
        <v>16</v>
      </c>
      <c r="B8" s="0" t="s">
        <v>100</v>
      </c>
      <c r="C8" s="0" t="s">
        <v>2332</v>
      </c>
      <c r="D8" s="0" t="s">
        <v>2345</v>
      </c>
      <c r="E8" s="0" t="s">
        <v>2346</v>
      </c>
      <c r="F8" s="0" t="s">
        <v>2336</v>
      </c>
      <c r="G8" s="0" t="s">
        <v>93</v>
      </c>
    </row>
    <row customHeight="1" ht="11.25">
      <c r="A9" s="0" t="s">
        <v>16</v>
      </c>
      <c r="B9" s="0" t="s">
        <v>100</v>
      </c>
      <c r="C9" s="0" t="s">
        <v>2332</v>
      </c>
      <c r="D9" s="0" t="s">
        <v>2347</v>
      </c>
      <c r="E9" s="0" t="s">
        <v>2348</v>
      </c>
      <c r="F9" s="0" t="s">
        <v>2336</v>
      </c>
      <c r="G9" s="0" t="s">
        <v>113</v>
      </c>
    </row>
    <row customHeight="1" ht="11.25">
      <c r="A10" s="0" t="s">
        <v>16</v>
      </c>
      <c r="B10" s="0" t="s">
        <v>100</v>
      </c>
      <c r="C10" s="0" t="s">
        <v>2332</v>
      </c>
      <c r="D10" s="0" t="s">
        <v>2349</v>
      </c>
      <c r="E10" s="0" t="s">
        <v>2350</v>
      </c>
      <c r="F10" s="0" t="s">
        <v>2351</v>
      </c>
      <c r="G10" s="0" t="s">
        <v>150</v>
      </c>
    </row>
    <row customHeight="1" ht="11.25">
      <c r="A11" s="0" t="s">
        <v>16</v>
      </c>
      <c r="B11" s="0" t="s">
        <v>100</v>
      </c>
      <c r="C11" s="0" t="s">
        <v>2332</v>
      </c>
      <c r="D11" s="0" t="s">
        <v>2352</v>
      </c>
      <c r="E11" s="0" t="s">
        <v>2353</v>
      </c>
      <c r="F11" s="0" t="s">
        <v>2336</v>
      </c>
      <c r="G11" s="0" t="s">
        <v>151</v>
      </c>
    </row>
    <row customHeight="1" ht="11.25">
      <c r="A12" s="0" t="s">
        <v>16</v>
      </c>
      <c r="B12" s="0" t="s">
        <v>100</v>
      </c>
      <c r="C12" s="0" t="s">
        <v>2332</v>
      </c>
      <c r="D12" s="0" t="s">
        <v>2354</v>
      </c>
      <c r="E12" s="0" t="s">
        <v>2355</v>
      </c>
      <c r="F12" s="0" t="s">
        <v>2336</v>
      </c>
      <c r="G12" s="0" t="s">
        <v>152</v>
      </c>
    </row>
    <row customHeight="1" ht="11.25">
      <c r="A13" s="0" t="s">
        <v>16</v>
      </c>
      <c r="B13" s="0" t="s">
        <v>100</v>
      </c>
      <c r="C13" s="0" t="s">
        <v>2332</v>
      </c>
      <c r="D13" s="0" t="s">
        <v>2356</v>
      </c>
      <c r="E13" s="0" t="s">
        <v>2357</v>
      </c>
      <c r="F13" s="0" t="s">
        <v>2336</v>
      </c>
      <c r="G13" s="0" t="s">
        <v>153</v>
      </c>
    </row>
    <row customHeight="1" ht="11.25">
      <c r="A14" s="0" t="s">
        <v>16</v>
      </c>
      <c r="B14" s="0" t="s">
        <v>100</v>
      </c>
      <c r="C14" s="0" t="s">
        <v>2332</v>
      </c>
      <c r="D14" s="0" t="s">
        <v>2358</v>
      </c>
      <c r="E14" s="0" t="s">
        <v>2359</v>
      </c>
      <c r="F14" s="0" t="s">
        <v>2336</v>
      </c>
      <c r="G14" s="0" t="s">
        <v>154</v>
      </c>
    </row>
    <row customHeight="1" ht="11.25">
      <c r="A15" s="0" t="s">
        <v>16</v>
      </c>
      <c r="B15" s="0" t="s">
        <v>100</v>
      </c>
      <c r="C15" s="0" t="s">
        <v>2332</v>
      </c>
      <c r="D15" s="0" t="s">
        <v>2360</v>
      </c>
      <c r="E15" s="0" t="s">
        <v>2361</v>
      </c>
      <c r="F15" s="0" t="s">
        <v>2336</v>
      </c>
      <c r="G15" s="0" t="s">
        <v>155</v>
      </c>
    </row>
    <row customHeight="1" ht="11.25">
      <c r="A16" s="0" t="s">
        <v>16</v>
      </c>
      <c r="B16" s="0" t="s">
        <v>100</v>
      </c>
      <c r="C16" s="0" t="s">
        <v>2332</v>
      </c>
      <c r="D16" s="0" t="s">
        <v>101</v>
      </c>
      <c r="E16" s="0" t="s">
        <v>102</v>
      </c>
      <c r="F16" s="0" t="s">
        <v>2362</v>
      </c>
      <c r="G16" s="0" t="s">
        <v>99</v>
      </c>
    </row>
    <row customHeight="1" ht="11.25">
      <c r="A17" s="0" t="s">
        <v>16</v>
      </c>
      <c r="B17" s="0" t="s">
        <v>100</v>
      </c>
      <c r="C17" s="0" t="s">
        <v>2332</v>
      </c>
      <c r="D17" s="0" t="s">
        <v>2363</v>
      </c>
      <c r="E17" s="0" t="s">
        <v>2364</v>
      </c>
      <c r="F17" s="0" t="s">
        <v>2336</v>
      </c>
      <c r="G17" s="0" t="s">
        <v>1468</v>
      </c>
    </row>
    <row customHeight="1" ht="11.25">
      <c r="A18" s="0" t="s">
        <v>16</v>
      </c>
      <c r="B18" s="0" t="s">
        <v>100</v>
      </c>
      <c r="C18" s="0" t="s">
        <v>2332</v>
      </c>
      <c r="D18" s="0" t="s">
        <v>2365</v>
      </c>
      <c r="E18" s="0" t="s">
        <v>2366</v>
      </c>
      <c r="F18" s="0" t="s">
        <v>2336</v>
      </c>
      <c r="G18" s="0" t="s">
        <v>1480</v>
      </c>
    </row>
    <row customHeight="1" ht="11.25">
      <c r="A19" s="0" t="s">
        <v>16</v>
      </c>
      <c r="B19" s="0" t="s">
        <v>100</v>
      </c>
      <c r="C19" s="0" t="s">
        <v>2332</v>
      </c>
      <c r="D19" s="0" t="s">
        <v>2367</v>
      </c>
      <c r="E19" s="0" t="s">
        <v>2368</v>
      </c>
      <c r="F19" s="0" t="s">
        <v>2336</v>
      </c>
      <c r="G19" s="0" t="s">
        <v>1494</v>
      </c>
    </row>
    <row customHeight="1" ht="11.25">
      <c r="A20" s="0" t="s">
        <v>16</v>
      </c>
      <c r="B20" s="0" t="s">
        <v>100</v>
      </c>
      <c r="C20" s="0" t="s">
        <v>2332</v>
      </c>
      <c r="D20" s="0" t="s">
        <v>2369</v>
      </c>
      <c r="E20" s="0" t="s">
        <v>2370</v>
      </c>
      <c r="F20" s="0" t="s">
        <v>2336</v>
      </c>
      <c r="G20" s="0" t="s">
        <v>1506</v>
      </c>
    </row>
    <row customHeight="1" ht="11.25">
      <c r="A21" s="0" t="s">
        <v>16</v>
      </c>
      <c r="B21" s="0" t="s">
        <v>100</v>
      </c>
      <c r="C21" s="0" t="s">
        <v>2332</v>
      </c>
      <c r="D21" s="0" t="s">
        <v>2371</v>
      </c>
      <c r="E21" s="0" t="s">
        <v>2372</v>
      </c>
      <c r="F21" s="0" t="s">
        <v>2336</v>
      </c>
      <c r="G21" s="0" t="s">
        <v>1515</v>
      </c>
    </row>
    <row customHeight="1" ht="11.25">
      <c r="A22" s="0" t="s">
        <v>16</v>
      </c>
      <c r="B22" s="0" t="s">
        <v>100</v>
      </c>
      <c r="C22" s="0" t="s">
        <v>2332</v>
      </c>
      <c r="D22" s="0" t="s">
        <v>2373</v>
      </c>
      <c r="E22" s="0" t="s">
        <v>2374</v>
      </c>
      <c r="F22" s="0" t="s">
        <v>2336</v>
      </c>
      <c r="G22" s="0" t="s">
        <v>1531</v>
      </c>
    </row>
    <row customHeight="1" ht="11.25">
      <c r="A23" s="0" t="s">
        <v>16</v>
      </c>
      <c r="B23" s="0" t="s">
        <v>2375</v>
      </c>
      <c r="C23" s="0" t="s">
        <v>2376</v>
      </c>
      <c r="D23" s="0" t="s">
        <v>2375</v>
      </c>
      <c r="E23" s="0" t="s">
        <v>2376</v>
      </c>
      <c r="F23" s="0" t="s">
        <v>2377</v>
      </c>
      <c r="G23" s="0"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562D-85DF-CA9F-8D12-8E2CC06BE1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2414</v>
      </c>
      <c r="B1" s="836" t="s">
        <v>2415</v>
      </c>
      <c r="C1" s="836" t="s">
        <v>1166</v>
      </c>
    </row>
    <row customHeight="1" ht="11.25">
      <c r="A2" s="836">
        <v>4189678</v>
      </c>
      <c r="B2" s="836" t="s">
        <v>2416</v>
      </c>
      <c r="C2" s="836" t="s">
        <v>2417</v>
      </c>
    </row>
    <row customHeight="1" ht="11.25">
      <c r="A3" s="836">
        <v>4190415</v>
      </c>
      <c r="B3" s="836" t="s">
        <v>2418</v>
      </c>
      <c r="C3" s="836" t="s">
        <v>2417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5A732-45EF-EEA7-DC44-651DE2D018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2419</v>
      </c>
      <c r="B1" s="164" t="s">
        <v>2420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AFCA2-4EFE-3E24-AFCD-7BF149827E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2421</v>
      </c>
      <c r="B1" s="0" t="b">
        <v>1</v>
      </c>
    </row>
    <row customHeight="1" ht="11.25">
      <c r="A2" s="0" t="s">
        <v>2422</v>
      </c>
      <c r="B2" s="0" t="b">
        <v>0</v>
      </c>
    </row>
    <row customHeight="1" ht="11.25">
      <c r="A3" s="0" t="s">
        <v>2423</v>
      </c>
      <c r="B3" s="0" t="b">
        <v>1</v>
      </c>
    </row>
    <row customHeight="1" ht="11.25">
      <c r="A4" s="0" t="s">
        <v>2424</v>
      </c>
      <c r="B4" s="0" t="b">
        <v>0</v>
      </c>
    </row>
    <row customHeight="1" ht="11.25">
      <c r="A5" s="0" t="s">
        <v>2425</v>
      </c>
      <c r="B5" s="0" t="b">
        <v>0</v>
      </c>
    </row>
    <row customHeight="1" ht="11.25">
      <c r="A6" s="0" t="s">
        <v>2426</v>
      </c>
      <c r="B6" s="0" t="b">
        <v>0</v>
      </c>
    </row>
    <row customHeight="1" ht="11.25">
      <c r="A7" s="0" t="s">
        <v>2427</v>
      </c>
      <c r="B7" s="0" t="b">
        <v>0</v>
      </c>
    </row>
    <row customHeight="1" ht="11.25">
      <c r="A8" s="0" t="s">
        <v>2428</v>
      </c>
      <c r="B8" s="0" t="b">
        <v>0</v>
      </c>
    </row>
    <row customHeight="1" ht="11.25">
      <c r="A9" s="0" t="s">
        <v>2429</v>
      </c>
      <c r="B9" s="0" t="b">
        <v>0</v>
      </c>
    </row>
    <row customHeight="1" ht="11.25">
      <c r="A10" s="0" t="s">
        <v>2430</v>
      </c>
      <c r="B10" s="0" t="b">
        <v>0</v>
      </c>
    </row>
    <row customHeight="1" ht="11.25">
      <c r="A11" s="0" t="s">
        <v>2431</v>
      </c>
      <c r="B11" s="0" t="b">
        <v>1</v>
      </c>
    </row>
    <row customHeight="1" ht="11.25">
      <c r="A12" s="0" t="s">
        <v>2432</v>
      </c>
      <c r="B12" s="0" t="b">
        <v>0</v>
      </c>
    </row>
    <row customHeight="1" ht="11.25">
      <c r="A13" s="0" t="s">
        <v>2433</v>
      </c>
      <c r="B13" s="0" t="b">
        <v>0</v>
      </c>
    </row>
    <row customHeight="1" ht="11.25">
      <c r="A14" s="0" t="s">
        <v>2434</v>
      </c>
      <c r="B14" s="0" t="b">
        <v>0</v>
      </c>
    </row>
    <row customHeight="1" ht="11.25">
      <c r="A15" s="0" t="s">
        <v>2435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2EF06-9C3A-4516-1873-0D03D87BBD1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25B7-F9D3-A0F7-7542-BBC2075BDD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2436</v>
      </c>
      <c r="B1" s="68" t="s">
        <v>2437</v>
      </c>
    </row>
    <row customHeight="1" ht="11.25">
      <c r="A2" s="65" t="s">
        <v>2438</v>
      </c>
      <c r="B2" s="65" t="s">
        <v>2439</v>
      </c>
    </row>
    <row customHeight="1" ht="11.25">
      <c r="A3" s="65" t="s">
        <v>2440</v>
      </c>
      <c r="B3" s="65" t="s">
        <v>2441</v>
      </c>
    </row>
    <row customHeight="1" ht="11.25">
      <c r="A4" s="65" t="s">
        <v>2442</v>
      </c>
      <c r="B4" s="65" t="s">
        <v>2443</v>
      </c>
    </row>
    <row customHeight="1" ht="11.25">
      <c r="A5" s="65" t="s">
        <v>2444</v>
      </c>
      <c r="B5" s="65" t="s">
        <v>2445</v>
      </c>
    </row>
    <row customHeight="1" ht="11.25">
      <c r="A6" s="65" t="s">
        <v>2446</v>
      </c>
      <c r="B6" s="65" t="s">
        <v>2447</v>
      </c>
    </row>
    <row customHeight="1" ht="11.25">
      <c r="A7" s="65" t="s">
        <v>2448</v>
      </c>
      <c r="B7" s="65" t="s">
        <v>2449</v>
      </c>
    </row>
    <row customHeight="1" ht="11.25">
      <c r="A8" s="65" t="s">
        <v>2450</v>
      </c>
      <c r="B8" s="65" t="s">
        <v>2451</v>
      </c>
    </row>
    <row customHeight="1" ht="11.25">
      <c r="A9" s="65" t="s">
        <v>2452</v>
      </c>
      <c r="B9" s="65" t="s">
        <v>2453</v>
      </c>
    </row>
    <row customHeight="1" ht="11.25">
      <c r="A10" s="65" t="s">
        <v>2454</v>
      </c>
      <c r="B10" s="65" t="s">
        <v>2455</v>
      </c>
    </row>
    <row customHeight="1" ht="11.25">
      <c r="A11" s="65" t="s">
        <v>2456</v>
      </c>
      <c r="B11" s="65" t="s">
        <v>2457</v>
      </c>
    </row>
    <row customHeight="1" ht="11.25">
      <c r="A12" s="65" t="s">
        <v>2458</v>
      </c>
      <c r="B12" s="65" t="s">
        <v>2459</v>
      </c>
    </row>
    <row customHeight="1" ht="11.25">
      <c r="A13" s="65" t="s">
        <v>2460</v>
      </c>
      <c r="B13" s="65" t="s">
        <v>2461</v>
      </c>
    </row>
    <row customHeight="1" ht="11.25">
      <c r="A14" s="65" t="s">
        <v>2462</v>
      </c>
      <c r="B14" s="65" t="s">
        <v>2463</v>
      </c>
    </row>
    <row customHeight="1" ht="11.25">
      <c r="A15" s="65" t="s">
        <v>2464</v>
      </c>
      <c r="B15" s="65" t="s">
        <v>2465</v>
      </c>
    </row>
    <row customHeight="1" ht="11.25">
      <c r="A16" s="65" t="s">
        <v>2466</v>
      </c>
      <c r="B16" s="65" t="s">
        <v>2467</v>
      </c>
    </row>
    <row customHeight="1" ht="11.25">
      <c r="A17" s="65" t="s">
        <v>2468</v>
      </c>
      <c r="B17" s="65" t="s">
        <v>2469</v>
      </c>
    </row>
    <row customHeight="1" ht="11.25">
      <c r="A18" s="65" t="s">
        <v>2470</v>
      </c>
      <c r="B18" s="65" t="s">
        <v>2471</v>
      </c>
    </row>
    <row customHeight="1" ht="11.25">
      <c r="A19" s="65" t="s">
        <v>2472</v>
      </c>
      <c r="B19" s="65" t="s">
        <v>2473</v>
      </c>
    </row>
    <row customHeight="1" ht="11.25">
      <c r="A20" s="65" t="s">
        <v>2474</v>
      </c>
      <c r="B20" s="65" t="s">
        <v>2475</v>
      </c>
    </row>
    <row customHeight="1" ht="11.25">
      <c r="A21" s="65" t="s">
        <v>2476</v>
      </c>
      <c r="B21" s="65" t="s">
        <v>2477</v>
      </c>
    </row>
    <row customHeight="1" ht="11.25">
      <c r="A22" s="65" t="s">
        <v>2478</v>
      </c>
      <c r="B22" s="65" t="s">
        <v>2479</v>
      </c>
    </row>
    <row customHeight="1" ht="11.25">
      <c r="A23" s="65" t="s">
        <v>2480</v>
      </c>
      <c r="B23" s="65" t="s">
        <v>2481</v>
      </c>
    </row>
    <row customHeight="1" ht="11.25">
      <c r="A24" s="65" t="s">
        <v>2482</v>
      </c>
      <c r="B24" s="65" t="s">
        <v>2483</v>
      </c>
    </row>
    <row customHeight="1" ht="11.25">
      <c r="A25" s="65" t="s">
        <v>2484</v>
      </c>
      <c r="B25" s="65" t="s">
        <v>2485</v>
      </c>
    </row>
    <row customHeight="1" ht="11.25">
      <c r="A26" s="65" t="s">
        <v>2486</v>
      </c>
      <c r="B26" s="65" t="s">
        <v>2487</v>
      </c>
    </row>
    <row customHeight="1" ht="11.25">
      <c r="A27" s="65" t="s">
        <v>2488</v>
      </c>
      <c r="B27" s="65" t="s">
        <v>2489</v>
      </c>
    </row>
    <row customHeight="1" ht="11.25">
      <c r="A28" s="65" t="s">
        <v>2490</v>
      </c>
      <c r="B28" s="65" t="s">
        <v>2491</v>
      </c>
    </row>
    <row customHeight="1" ht="11.25">
      <c r="A29" s="65" t="s">
        <v>2492</v>
      </c>
      <c r="B29" s="65" t="s">
        <v>2493</v>
      </c>
    </row>
    <row customHeight="1" ht="11.25">
      <c r="A30" s="65" t="s">
        <v>2494</v>
      </c>
      <c r="B30" s="65" t="s">
        <v>2495</v>
      </c>
    </row>
    <row customHeight="1" ht="11.25">
      <c r="A31" s="65" t="s">
        <v>2496</v>
      </c>
      <c r="B31" s="65" t="s">
        <v>2497</v>
      </c>
    </row>
    <row customHeight="1" ht="11.25">
      <c r="A32" s="65" t="s">
        <v>2498</v>
      </c>
      <c r="B32" s="65" t="s">
        <v>2499</v>
      </c>
    </row>
    <row customHeight="1" ht="11.25">
      <c r="A33" s="65" t="s">
        <v>2500</v>
      </c>
      <c r="B33" s="65" t="s">
        <v>2501</v>
      </c>
    </row>
    <row customHeight="1" ht="11.25">
      <c r="A34" s="65" t="s">
        <v>2502</v>
      </c>
      <c r="B34" s="65" t="s">
        <v>2503</v>
      </c>
    </row>
    <row customHeight="1" ht="11.25">
      <c r="A35" s="65" t="s">
        <v>2504</v>
      </c>
      <c r="B35" s="65" t="s">
        <v>2505</v>
      </c>
    </row>
    <row customHeight="1" ht="11.25">
      <c r="A36" s="65" t="s">
        <v>2506</v>
      </c>
      <c r="B36" s="65" t="s">
        <v>2507</v>
      </c>
    </row>
    <row customHeight="1" ht="11.25">
      <c r="A37" s="65" t="s">
        <v>2508</v>
      </c>
      <c r="B37" s="65" t="s">
        <v>2509</v>
      </c>
    </row>
    <row customHeight="1" ht="11.25">
      <c r="A38" s="65" t="s">
        <v>2510</v>
      </c>
      <c r="B38" s="65" t="s">
        <v>2511</v>
      </c>
    </row>
    <row customHeight="1" ht="11.25">
      <c r="A39" s="65" t="s">
        <v>2512</v>
      </c>
      <c r="B39" s="65" t="s">
        <v>2513</v>
      </c>
    </row>
    <row customHeight="1" ht="11.25">
      <c r="A40" s="65" t="s">
        <v>2514</v>
      </c>
      <c r="B40" s="65" t="s">
        <v>2515</v>
      </c>
    </row>
    <row customHeight="1" ht="11.25">
      <c r="A41" s="65" t="s">
        <v>2516</v>
      </c>
      <c r="B41" s="65" t="s">
        <v>2517</v>
      </c>
    </row>
    <row customHeight="1" ht="11.25">
      <c r="A42" s="65" t="s">
        <v>2518</v>
      </c>
      <c r="B42" s="65" t="s">
        <v>2519</v>
      </c>
    </row>
    <row customHeight="1" ht="11.25">
      <c r="A43" s="65" t="s">
        <v>2520</v>
      </c>
      <c r="B43" s="65" t="s">
        <v>2521</v>
      </c>
    </row>
    <row customHeight="1" ht="11.25">
      <c r="A44" s="65" t="s">
        <v>2522</v>
      </c>
      <c r="B44" s="65" t="s">
        <v>2523</v>
      </c>
    </row>
    <row customHeight="1" ht="11.25">
      <c r="A45" s="65" t="s">
        <v>2524</v>
      </c>
      <c r="B45" s="65" t="s">
        <v>2525</v>
      </c>
    </row>
    <row customHeight="1" ht="11.25">
      <c r="A46" s="65" t="s">
        <v>2526</v>
      </c>
      <c r="B46" s="65" t="s">
        <v>2527</v>
      </c>
    </row>
    <row customHeight="1" ht="11.25">
      <c r="A47" s="65" t="s">
        <v>2528</v>
      </c>
      <c r="B47" s="65" t="s">
        <v>2529</v>
      </c>
    </row>
    <row customHeight="1" ht="11.25">
      <c r="A48" s="65" t="s">
        <v>2530</v>
      </c>
      <c r="B48" s="65" t="s">
        <v>2531</v>
      </c>
    </row>
    <row customHeight="1" ht="11.25">
      <c r="A49" s="65" t="s">
        <v>2532</v>
      </c>
      <c r="B49" s="65" t="s">
        <v>2533</v>
      </c>
    </row>
    <row customHeight="1" ht="11.25">
      <c r="A50" s="65" t="s">
        <v>2534</v>
      </c>
      <c r="B50" s="65" t="s">
        <v>2535</v>
      </c>
    </row>
    <row customHeight="1" ht="11.25">
      <c r="A51" s="65" t="s">
        <v>2536</v>
      </c>
      <c r="B51" s="65" t="s">
        <v>2537</v>
      </c>
    </row>
    <row customHeight="1" ht="11.25">
      <c r="A52" s="65" t="s">
        <v>2538</v>
      </c>
      <c r="B52" s="65" t="s">
        <v>2539</v>
      </c>
    </row>
    <row customHeight="1" ht="11.25">
      <c r="A53" s="65" t="s">
        <v>2540</v>
      </c>
      <c r="B53" s="65" t="s">
        <v>2541</v>
      </c>
    </row>
    <row customHeight="1" ht="11.25">
      <c r="A54" s="65" t="s">
        <v>2542</v>
      </c>
      <c r="B54" s="65" t="s">
        <v>2543</v>
      </c>
    </row>
    <row customHeight="1" ht="11.25">
      <c r="A55" s="65" t="s">
        <v>2544</v>
      </c>
      <c r="B55" s="65" t="s">
        <v>2545</v>
      </c>
    </row>
    <row customHeight="1" ht="11.25">
      <c r="A56" s="65" t="s">
        <v>2546</v>
      </c>
      <c r="B56" s="65" t="s">
        <v>2547</v>
      </c>
    </row>
    <row customHeight="1" ht="11.25">
      <c r="A57" s="65" t="s">
        <v>2548</v>
      </c>
      <c r="B57" s="65" t="s">
        <v>2549</v>
      </c>
    </row>
    <row customHeight="1" ht="11.25">
      <c r="A58" s="65" t="s">
        <v>2550</v>
      </c>
      <c r="B58" s="65" t="s">
        <v>2551</v>
      </c>
    </row>
    <row customHeight="1" ht="11.25">
      <c r="A59" s="65" t="s">
        <v>2552</v>
      </c>
      <c r="B59" s="65" t="s">
        <v>2553</v>
      </c>
    </row>
    <row customHeight="1" ht="11.25">
      <c r="A60" s="65" t="s">
        <v>2554</v>
      </c>
      <c r="B60" s="65" t="s">
        <v>2555</v>
      </c>
    </row>
    <row customHeight="1" ht="11.25">
      <c r="A61" s="65"/>
      <c r="B61" s="65" t="s">
        <v>2556</v>
      </c>
    </row>
    <row customHeight="1" ht="11.25">
      <c r="A62" s="65"/>
      <c r="B62" s="65" t="s">
        <v>2557</v>
      </c>
    </row>
    <row customHeight="1" ht="11.25">
      <c r="A63" s="65"/>
      <c r="B63" s="65" t="s">
        <v>2558</v>
      </c>
    </row>
    <row customHeight="1" ht="11.25">
      <c r="A64" s="65"/>
      <c r="B64" s="65" t="s">
        <v>2559</v>
      </c>
    </row>
    <row customHeight="1" ht="11.25">
      <c r="A65" s="65"/>
      <c r="B65" s="65" t="s">
        <v>2560</v>
      </c>
    </row>
    <row customHeight="1" ht="11.25">
      <c r="A66" s="65"/>
      <c r="B66" s="65" t="s">
        <v>2561</v>
      </c>
    </row>
    <row customHeight="1" ht="11.25">
      <c r="A67" s="65"/>
      <c r="B67" s="65" t="s">
        <v>2562</v>
      </c>
    </row>
    <row customHeight="1" ht="11.25">
      <c r="A68" s="65"/>
      <c r="B68" s="65" t="s">
        <v>2563</v>
      </c>
    </row>
    <row customHeight="1" ht="11.25">
      <c r="A69" s="65"/>
      <c r="B69" s="65" t="s">
        <v>2564</v>
      </c>
    </row>
    <row customHeight="1" ht="11.25">
      <c r="A70" s="65"/>
      <c r="B70" s="65" t="s">
        <v>2565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C0F07-2BB9-21E2-03B8-2D0FB98A33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2566</v>
      </c>
    </row>
    <row customHeight="1" ht="90">
      <c r="B2" s="95" t="s">
        <v>2567</v>
      </c>
    </row>
    <row customHeight="1" ht="67.5">
      <c r="B3" s="95" t="s">
        <v>2568</v>
      </c>
    </row>
    <row customHeight="1" ht="33.75">
      <c r="B4" s="95" t="s">
        <v>2569</v>
      </c>
    </row>
    <row customHeight="1" ht="11.25">
      <c r="B5" s="95" t="s">
        <v>2570</v>
      </c>
    </row>
    <row customHeight="1" ht="22.5">
      <c r="B6" s="95" t="s">
        <v>2571</v>
      </c>
    </row>
    <row customHeight="1" ht="22.5">
      <c r="B7" s="95" t="s">
        <v>2572</v>
      </c>
    </row>
    <row customHeight="1" ht="22.5">
      <c r="B8" s="95" t="s">
        <v>2573</v>
      </c>
    </row>
    <row customHeight="1" ht="22.5">
      <c r="B9" s="95" t="s">
        <v>2574</v>
      </c>
    </row>
    <row customHeight="1" ht="56.25">
      <c r="B10" s="95" t="s">
        <v>2575</v>
      </c>
    </row>
    <row customHeight="1" ht="12.75">
      <c r="B11" s="160" t="s">
        <v>2576</v>
      </c>
    </row>
    <row customHeight="1" ht="11.25">
      <c r="B12" s="94" t="s">
        <v>2577</v>
      </c>
    </row>
    <row customHeight="1" ht="22.5">
      <c r="B13" s="95" t="s">
        <v>2578</v>
      </c>
    </row>
    <row customHeight="1" ht="67.5">
      <c r="B14" s="95" t="s">
        <v>2579</v>
      </c>
    </row>
    <row customHeight="1" ht="22.5">
      <c r="B15" s="95" t="s">
        <v>2580</v>
      </c>
    </row>
    <row customHeight="1" ht="11.25">
      <c r="B16" s="94" t="s">
        <v>2581</v>
      </c>
      <c r="D16" s="101"/>
    </row>
    <row customHeight="1" ht="33.75">
      <c r="B17" s="95" t="s">
        <v>2582</v>
      </c>
    </row>
    <row customHeight="1" ht="33.75">
      <c r="B18" s="95" t="s">
        <v>2583</v>
      </c>
    </row>
    <row customHeight="1" ht="11.25">
      <c r="B19" s="95" t="s">
        <v>2584</v>
      </c>
    </row>
    <row customHeight="1" ht="33.75">
      <c r="B20" s="95" t="s">
        <v>2585</v>
      </c>
    </row>
    <row customHeight="1" ht="11.25">
      <c r="B21" s="94" t="s">
        <v>2586</v>
      </c>
    </row>
    <row customHeight="1" ht="11.25">
      <c r="B22" s="95" t="s">
        <v>2587</v>
      </c>
    </row>
    <row r="24" customHeight="1" ht="22.5">
      <c r="B24" s="162" t="s">
        <v>2588</v>
      </c>
    </row>
    <row r="26" customHeight="1" ht="11.25">
      <c r="B26" s="94" t="s">
        <v>2589</v>
      </c>
    </row>
    <row customHeight="1" ht="22.5">
      <c r="B27" s="161" t="s">
        <v>396</v>
      </c>
    </row>
    <row customHeight="1" ht="56.25">
      <c r="B28" s="161" t="s">
        <v>2590</v>
      </c>
    </row>
    <row customHeight="1" ht="11.25">
      <c r="B29" s="211" t="s">
        <v>2591</v>
      </c>
    </row>
    <row customHeight="1" ht="22.5">
      <c r="B30" s="161" t="s">
        <v>2592</v>
      </c>
    </row>
    <row r="32" customHeight="1" ht="11.25">
      <c r="A32" s="189"/>
      <c r="B32" s="190" t="s">
        <v>2593</v>
      </c>
    </row>
    <row customHeight="1" ht="14.25">
      <c r="A33" s="191">
        <v>1</v>
      </c>
      <c r="B33" s="192" t="s">
        <v>2594</v>
      </c>
    </row>
    <row customHeight="1" ht="14.25">
      <c r="A34" s="191">
        <v>2</v>
      </c>
      <c r="B34" s="192" t="s">
        <v>2595</v>
      </c>
    </row>
    <row customHeight="1" ht="11.25">
      <c r="B35" s="190" t="s">
        <v>2596</v>
      </c>
    </row>
    <row customHeight="1" ht="11.25">
      <c r="B36" s="192" t="s">
        <v>2597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